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3'!$4:$7</definedName>
    <definedName name="_xlnm.Print_Titles" localSheetId="4">'Таблица 4'!$4:$6</definedName>
    <definedName name="_xlnm.Print_Area" localSheetId="1">'Таблица 2'!$A$1:$P$19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2" l="1"/>
  <c r="F14" i="12"/>
  <c r="E16" i="12"/>
  <c r="E14" i="12"/>
  <c r="D14" i="12" s="1"/>
  <c r="G13" i="11"/>
  <c r="F13" i="11"/>
  <c r="E13" i="11"/>
  <c r="D13" i="11"/>
  <c r="C13" i="11"/>
  <c r="G12" i="11"/>
  <c r="F12" i="11"/>
  <c r="E12" i="11"/>
  <c r="D12" i="11"/>
  <c r="C12" i="11"/>
  <c r="G11" i="11"/>
  <c r="F11" i="11"/>
  <c r="I17" i="12" s="1"/>
  <c r="E11" i="11"/>
  <c r="D11" i="11"/>
  <c r="C11" i="11"/>
  <c r="F17" i="12" s="1"/>
  <c r="G10" i="11"/>
  <c r="F10" i="11"/>
  <c r="I16" i="12" s="1"/>
  <c r="E10" i="11"/>
  <c r="D10" i="11"/>
  <c r="H10" i="11" s="1"/>
  <c r="C10" i="11"/>
  <c r="F16" i="12" s="1"/>
  <c r="D16" i="12" s="1"/>
  <c r="B13" i="11"/>
  <c r="H13" i="11" s="1"/>
  <c r="B12" i="11"/>
  <c r="H12" i="11" s="1"/>
  <c r="B11" i="11"/>
  <c r="E17" i="12" s="1"/>
  <c r="B10" i="11"/>
  <c r="G9" i="11"/>
  <c r="F9" i="11"/>
  <c r="I15" i="12" s="1"/>
  <c r="E9" i="11"/>
  <c r="D9" i="11"/>
  <c r="C9" i="11"/>
  <c r="F15" i="12" s="1"/>
  <c r="B9" i="11"/>
  <c r="G14" i="11"/>
  <c r="F14" i="11"/>
  <c r="E14" i="11"/>
  <c r="D14" i="11"/>
  <c r="C14" i="11"/>
  <c r="B14" i="11"/>
  <c r="H20" i="11"/>
  <c r="H19" i="11"/>
  <c r="H18" i="11"/>
  <c r="H14" i="11" s="1"/>
  <c r="H17" i="11"/>
  <c r="H16" i="11"/>
  <c r="D17" i="12" l="1"/>
  <c r="B7" i="11"/>
  <c r="E13" i="12" s="1"/>
  <c r="D13" i="12" s="1"/>
  <c r="E15" i="12"/>
  <c r="D15" i="12" s="1"/>
  <c r="H9" i="11"/>
  <c r="H11" i="11"/>
  <c r="F7" i="11"/>
  <c r="I13" i="12" s="1"/>
  <c r="D7" i="11"/>
  <c r="G13" i="12" s="1"/>
  <c r="C7" i="11"/>
  <c r="F13" i="12" s="1"/>
  <c r="G7" i="11"/>
  <c r="E7" i="11"/>
  <c r="H13" i="12" s="1"/>
  <c r="H7" i="11" l="1"/>
</calcChain>
</file>

<file path=xl/comments1.xml><?xml version="1.0" encoding="utf-8"?>
<comments xmlns="http://schemas.openxmlformats.org/spreadsheetml/2006/main">
  <authors>
    <author>Автор</author>
  </authors>
  <commentList>
    <comment ref="B4" authorId="0">
      <text>
        <r>
          <rPr>
            <b/>
            <sz val="16"/>
            <color indexed="81"/>
            <rFont val="Tahoma"/>
            <family val="2"/>
            <charset val="204"/>
          </rPr>
          <t>Автор:</t>
        </r>
        <r>
          <rPr>
            <sz val="16"/>
            <color indexed="81"/>
            <rFont val="Tahoma"/>
            <family val="2"/>
            <charset val="204"/>
          </rPr>
          <t xml:space="preserve">
указываем только ФИО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04"/>
          </rPr>
          <t>Автор:
базовый год ставим 2023 и значение соответствующее</t>
        </r>
      </text>
    </comment>
    <comment ref="G8" author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необходимо пояснить в пояснительной записке в свяи с чем изменены показатели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M8" authorId="0">
      <text>
        <r>
          <rPr>
            <b/>
            <sz val="18"/>
            <color indexed="81"/>
            <rFont val="Tahoma"/>
            <family val="2"/>
            <charset val="204"/>
          </rPr>
          <t>Автор:</t>
        </r>
        <r>
          <rPr>
            <sz val="18"/>
            <color indexed="81"/>
            <rFont val="Tahoma"/>
            <family val="2"/>
            <charset val="204"/>
          </rPr>
          <t xml:space="preserve">
пустых строк не должно быть</t>
        </r>
      </text>
    </comment>
  </commentList>
</comments>
</file>

<file path=xl/sharedStrings.xml><?xml version="1.0" encoding="utf-8"?>
<sst xmlns="http://schemas.openxmlformats.org/spreadsheetml/2006/main" count="376" uniqueCount="159">
  <si>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</si>
  <si>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</si>
  <si>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</si>
  <si>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Цели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</si>
  <si>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</si>
  <si>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</si>
  <si>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</si>
  <si>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</si>
  <si>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</si>
  <si>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</si>
  <si>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</si>
  <si>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</si>
  <si>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</si>
  <si>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1.2</t>
  </si>
  <si>
    <t>Таблица 2</t>
  </si>
  <si>
    <t>Таблица 1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</si>
  <si>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</si>
  <si>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</si>
  <si>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</si>
  <si>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</si>
  <si>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</si>
  <si>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</si>
  <si>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</si>
  <si>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</si>
  <si>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</si>
  <si>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</si>
  <si>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</si>
  <si>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</si>
  <si>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</si>
  <si>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</si>
  <si>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</si>
  <si>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</si>
  <si>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</si>
  <si>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</si>
  <si>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</si>
  <si>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</si>
  <si>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</si>
  <si>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</si>
  <si>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</si>
  <si>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</si>
  <si>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</si>
  <si>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</si>
  <si>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</si>
  <si>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</si>
  <si>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</si>
  <si>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</si>
  <si>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</si>
  <si>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</si>
  <si>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</si>
  <si>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</si>
  <si>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</si>
  <si>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</si>
  <si>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</si>
  <si>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Наименование основного целевого показателя муниципальной программы</t>
  </si>
  <si>
    <t>1.</t>
  </si>
  <si>
    <t>Наименование прокси-показателя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</si>
  <si>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</si>
  <si>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</si>
  <si>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</si>
  <si>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</si>
  <si>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</si>
  <si>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</si>
  <si>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</si>
  <si>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</si>
  <si>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</si>
  <si>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Структурные элементы, не входящие в направление (подпрограмму)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</si>
  <si>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</si>
  <si>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</si>
  <si>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</si>
  <si>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</si>
  <si>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</si>
  <si>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</si>
  <si>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</si>
  <si>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</si>
  <si>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</si>
  <si>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</si>
  <si>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</si>
  <si>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</si>
  <si>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</si>
  <si>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</si>
  <si>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</si>
  <si>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</si>
  <si>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</si>
  <si>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</si>
  <si>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</si>
  <si>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</si>
  <si>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</si>
  <si>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</si>
  <si>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</si>
  <si>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</si>
  <si>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</si>
  <si>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</si>
  <si>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</si>
  <si>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</si>
  <si>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</si>
  <si>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</si>
  <si>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</si>
  <si>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</si>
  <si>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</si>
  <si>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</si>
  <si>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</si>
  <si>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</si>
  <si>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</si>
  <si>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</si>
  <si>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</si>
  <si>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</si>
  <si>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</si>
  <si>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</si>
  <si>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</si>
  <si>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</si>
  <si>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</si>
  <si>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</si>
  <si>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</si>
  <si>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%</t>
  </si>
  <si>
    <r>
      <t xml:space="preserve">Объем финансового обеспечения по годам, </t>
    </r>
    <r>
      <rPr>
        <sz val="12"/>
        <color theme="1"/>
        <rFont val="Times New Roman"/>
        <family val="1"/>
        <charset val="204"/>
      </rPr>
      <t>рублей</t>
    </r>
  </si>
  <si>
    <t>Период реализации</t>
  </si>
  <si>
    <t>2025-2030</t>
  </si>
  <si>
    <t xml:space="preserve"> -</t>
  </si>
  <si>
    <t>2. Показатели муниципальной программы</t>
  </si>
  <si>
    <t>2.1. Прокси-показатели в рамках муниципальной программы в … (указывается год) году</t>
  </si>
  <si>
    <t>3. Структура муниципальной программы</t>
  </si>
  <si>
    <t>4. Финансовое обеспечение муниципальной программы</t>
  </si>
  <si>
    <t xml:space="preserve">Отдел информатизации администрации города Покачи    </t>
  </si>
  <si>
    <t xml:space="preserve">Повышение качества жизни населения, ускорение темпов экономического роста и технологического развития
</t>
  </si>
  <si>
    <t>1. Обеспечение открытости информации о деятельности органов местного самоуправления и доступности государственных и муниципальных информационных ресурсов для граждан, создание сервисов для обеспечения общественного обсуждения и контроля деятельности органов местного самоуправления.
2. Обеспечение системы программного и технического обеспечения по предоставлению государственных и муниципальных услуг в электронном виде.
3. Поддержка и развитие информационных систем, обеспечивающих эффективную реализацию полномочий органов местного самоуправления, создание электронного правительства на территории муниципального образования город Покачи.
4. Обеспечение необходимого уровня защиты информации в информационных системах органов местного самоуправления.
5. Обеспечение бесперебойной деятельности администрации города Покачи в сфере информатизации.
6. Повышение качества и доступности предоставления государственных и муниципальных услуг жителям города Покачи.</t>
  </si>
  <si>
    <t>Шт.</t>
  </si>
  <si>
    <t>Комплекс процессных мероприятий "Развитие информационной структуры в городе Покачи "</t>
  </si>
  <si>
    <t>Структурный элемент Комплекс процессных мероприятий "Развитие информационной структуры в городе Покачи " (всего), в том числе:
ЦС _____________________</t>
  </si>
  <si>
    <t>Цифровая трансформация государственного и муниципального управления, экономики и социальной сферы п. "ж" части 1 Указа Президента Российской Федерации "О национальных целях развития Российской Федерации на период до 2030 года и на перспективу до 2036 года"</t>
  </si>
  <si>
    <t>Паспорт 
муниципальной программы "Информационное общество города Покачи"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Основные положения</t>
  </si>
  <si>
    <t xml:space="preserve">	Кулешевич Елена Алексеевна</t>
  </si>
  <si>
    <t>Муниципальное казенное учреждение «Управление материально-технического обеспечения»</t>
  </si>
  <si>
    <t>Количество посещений сайта органа местного самоуправления города Покачи в год</t>
  </si>
  <si>
    <t>Количество официальных обращений граждан, поступивших в электронную приемную</t>
  </si>
  <si>
    <t>Количество муниципальных услуг, для которых обеспечено электронное взаимодействие заявителя с органом, предоставляющим муниципальную услугу через единый портал государственных и муниципальных услуг (функций)</t>
  </si>
  <si>
    <t>Количество рабочих мест администрации города, оборудованных компьютерной техникой со сроком эксплуатации не более 5 лет</t>
  </si>
  <si>
    <t>Цифровая трансформация государственного и муниципального управления, экономики и социальной сферы.</t>
  </si>
  <si>
    <t>Срок реализации (2025 - 2030)</t>
  </si>
  <si>
    <t>Ответственный за реализацию (Начальник отдела информатизации администрации города Покачи)</t>
  </si>
  <si>
    <t>Государственная автоматизированная информационная система «Управление»</t>
  </si>
  <si>
    <t>Обеспечение свободного доступа к сайту органа местного самоуправления города Покачи с целью достижения 50 000 посещений в год.</t>
  </si>
  <si>
    <t>Обеспечение количества официальных обращений граждан, полученных через электронную приемную в количестве 70 обращений.</t>
  </si>
  <si>
    <t>Обеспечение электронного взаимодействия между заявителем и органом, предоставляющим муниципальные услуги, через единый портал государственных и муниципальных услуг в количестве 46 обращений.</t>
  </si>
  <si>
    <t>Оснащение 40 рабочих мест для предоставления государственных и муниципальных услуг в электронном виде.</t>
  </si>
  <si>
    <t xml:space="preserve"> 80% рабочих мест администрации города будут оборудованы компьютерной техникой со сроком эксплуатации не более 5 лет, что обеспечит бесперебойную деятельность администрации города Покачи в сфере информатизации.</t>
  </si>
  <si>
    <t>1.1.</t>
  </si>
  <si>
    <t>Федеральный закон от 02.05.2006 N 59-ФЗ (ред. от 04.08.2023) "О порядке рассмотрения обращений граждан Российской Федерации"</t>
  </si>
  <si>
    <t>Федеральный закон от 27.07.2010 N 210-ФЗ (ред. от 08.07.2024) "Об организации предоставления государственных и муниципальных услуг"</t>
  </si>
  <si>
    <t>1)	Обеспечение открытости информации о деятельности органов местного самоуправления и доступности государственных и муниципальных информационных ресурсов для граждан, создание сервисов для обеспечения общественного обсуждения и контроля деятельности органов местного самоуправления.
2)	Обеспечение системы программного и технического обеспечения по предоставлению государственных и муниципальных услуг в электронном виде.
3)	Поддержка и развитие информационных систем, обеспечивающих эффективную реализацию полномочий органов местного самоуправления, создание электронного правительства на территории муниципального образования город Покачи.
4)	Обеспечение необходимого уровня защиты информации в информационных системах органов местного самоуправления.
5)	Обеспечение бесперебойной деятельности администрации города Покачи в сфере информатизации.
6)	Повышение качества и доступности предоставления государственных и муниципальных услуг жителям города Покачи.</t>
  </si>
  <si>
    <t>2. Объекты планируемые к созданию в период реализации муниципальной программы 2025-2030  годов</t>
  </si>
  <si>
    <t>-</t>
  </si>
  <si>
    <t>Постановление Правительства РФ от 10 июля 2013 г. N 583 "Об обеспечении доступа к общедоступной информации о деятельности государственных органов и органов местного самоуправления на их официальных сайтах в информационно-телекоммуникационной сети "Интернет" в форме открытых данных"</t>
  </si>
  <si>
    <t>Федеральный закон от 27.07.2010 N 210-ФЗ "Об организации предоставления государственных и муниципальных услуг"</t>
  </si>
  <si>
    <t>Приказ Минкомсвязи России от 23.06.2015 N 210 "Об утверждении Технических требований к взаимодействию информационных систем в единой системе межведомственного электронного взаимодействия"</t>
  </si>
  <si>
    <t>&lt;*&gt; муниципальная программа</t>
  </si>
  <si>
    <t>МП                   &lt;*&gt;</t>
  </si>
  <si>
    <t>Цель муниципальной программы Повышение качества жизни населения, ускорение темпов экономического роста и технологического развития</t>
  </si>
  <si>
    <t>Количество рабочих мест оснащенных программным обеспечением для предоставления государственных и муниципальных услуг в электронном виде</t>
  </si>
  <si>
    <t xml:space="preserve">Приложение
к постановлению администрации
города Покачи
от 30.10.2024 № 998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</si>
</sst>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6"/>
      <color indexed="81"/>
      <name val="Tahoma"/>
      <family val="2"/>
      <charset val="204"/>
    </font>
    <font>
      <sz val="16"/>
      <color indexed="81"/>
      <name val="Tahoma"/>
      <family val="2"/>
      <charset val="204"/>
    </font>
    <font>
      <b/>
      <sz val="18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183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3" fillId="0" borderId="0" xfId="2" applyFont="1"/>
    <xf numFmtId="164" fontId="4" fillId="0" borderId="0" xfId="2" applyFont="1"/>
    <xf numFmtId="164" fontId="1" fillId="0" borderId="0" xfId="2" applyFont="1"/>
    <xf numFmtId="4" fontId="5" fillId="0" borderId="1" xfId="2" applyNumberFormat="1" applyFont="1" applyBorder="1"/>
    <xf numFmtId="4" fontId="3" fillId="0" borderId="1" xfId="2" applyNumberFormat="1" applyFont="1" applyBorder="1"/>
    <xf numFmtId="164" fontId="2" fillId="0" borderId="0" xfId="2"/>
    <xf numFmtId="49" fontId="3" fillId="0" borderId="1" xfId="0" applyNumberFormat="1" applyFont="1" applyBorder="1" applyAlignment="1">
      <alignment horizontal="center" vertical="center"/>
    </xf>
    <xf numFmtId="164" fontId="3" fillId="0" borderId="0" xfId="2" applyFont="1" applyAlignment="1">
      <alignment horizontal="right"/>
    </xf>
    <xf numFmtId="164" fontId="3" fillId="0" borderId="0" xfId="2" applyFont="1" applyAlignment="1">
      <alignment horizontal="right" wrapText="1"/>
    </xf>
    <xf numFmtId="49" fontId="3" fillId="0" borderId="1" xfId="2" applyNumberFormat="1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35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/>
    </xf>
    <xf numFmtId="164" fontId="8" fillId="0" borderId="1" xfId="2" applyFont="1" applyBorder="1" applyAlignment="1">
      <alignment horizontal="center" vertical="center" wrapText="1"/>
    </xf>
    <xf numFmtId="164" fontId="3" fillId="0" borderId="6" xfId="2" applyFont="1" applyBorder="1" applyAlignment="1">
      <alignment vertical="center"/>
    </xf>
    <xf numFmtId="164" fontId="5" fillId="0" borderId="1" xfId="2" applyFont="1" applyBorder="1" applyAlignment="1">
      <alignment vertical="center"/>
    </xf>
    <xf numFmtId="164" fontId="6" fillId="0" borderId="0" xfId="2" applyFont="1" applyAlignment="1">
      <alignment horizontal="right"/>
    </xf>
    <xf numFmtId="164" fontId="6" fillId="0" borderId="0" xfId="2" applyFont="1"/>
    <xf numFmtId="164" fontId="4" fillId="0" borderId="1" xfId="2" applyFont="1" applyBorder="1" applyAlignment="1">
      <alignment horizontal="left" vertical="center" wrapText="1"/>
    </xf>
    <xf numFmtId="164" fontId="3" fillId="0" borderId="1" xfId="2" applyFont="1" applyBorder="1" applyAlignment="1">
      <alignment horizontal="left" vertical="center" wrapText="1"/>
    </xf>
    <xf numFmtId="164" fontId="4" fillId="0" borderId="6" xfId="0" applyFont="1" applyBorder="1" applyAlignment="1">
      <alignment horizontal="center" vertical="center" wrapText="1"/>
    </xf>
    <xf numFmtId="164" fontId="3" fillId="0" borderId="6" xfId="0" applyFont="1" applyBorder="1" applyAlignment="1">
      <alignment horizontal="center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3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164" fontId="9" fillId="0" borderId="0" xfId="0" applyFont="1"/>
    <xf numFmtId="164" fontId="3" fillId="0" borderId="20" xfId="0" applyFont="1" applyBorder="1" applyAlignment="1">
      <alignment horizontal="center" vertical="center" wrapText="1"/>
    </xf>
    <xf numFmtId="164" fontId="4" fillId="0" borderId="1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center" vertical="center" wrapText="1"/>
    </xf>
    <xf numFmtId="164" fontId="6" fillId="0" borderId="6" xfId="2" applyFont="1" applyBorder="1" applyAlignment="1">
      <alignment horizontal="center"/>
    </xf>
    <xf numFmtId="49" fontId="3" fillId="0" borderId="6" xfId="2" applyNumberFormat="1" applyFont="1" applyBorder="1" applyAlignment="1">
      <alignment horizontal="center"/>
    </xf>
    <xf numFmtId="164" fontId="4" fillId="0" borderId="1" xfId="2" applyFont="1" applyBorder="1" applyAlignment="1">
      <alignment horizontal="center" vertical="center"/>
    </xf>
    <xf numFmtId="49" fontId="3" fillId="0" borderId="35" xfId="0" applyNumberFormat="1" applyFont="1" applyBorder="1" applyAlignment="1">
      <alignment horizontal="center" vertical="center"/>
    </xf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164" fontId="3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horizontal="center" vertical="center"/>
    </xf>
    <xf numFmtId="164" fontId="5" fillId="0" borderId="1" xfId="2" applyFont="1" applyBorder="1" applyAlignment="1">
      <alignment vertical="center" wrapText="1"/>
    </xf>
    <xf numFmtId="164" fontId="3" fillId="0" borderId="1" xfId="2" applyFont="1" applyBorder="1" applyAlignment="1">
      <alignment vertical="center" wrapText="1"/>
    </xf>
    <xf numFmtId="164" fontId="3" fillId="0" borderId="1" xfId="2" applyFont="1" applyBorder="1" applyAlignment="1">
      <alignment vertical="center"/>
    </xf>
    <xf numFmtId="164" fontId="17" fillId="0" borderId="1" xfId="2" applyFont="1" applyBorder="1"/>
    <xf numFmtId="1" fontId="3" fillId="0" borderId="1" xfId="0" applyNumberFormat="1" applyFont="1" applyBorder="1" applyAlignment="1">
      <alignment horizontal="center" vertical="center"/>
    </xf>
    <xf numFmtId="164" fontId="4" fillId="0" borderId="22" xfId="0" applyFont="1" applyBorder="1" applyAlignment="1">
      <alignment horizontal="left" vertical="center" wrapText="1"/>
    </xf>
    <xf numFmtId="164" fontId="4" fillId="0" borderId="23" xfId="0" applyFont="1" applyBorder="1" applyAlignment="1">
      <alignment horizontal="left" vertical="center"/>
    </xf>
    <xf numFmtId="164" fontId="4" fillId="0" borderId="24" xfId="0" applyFont="1" applyBorder="1" applyAlignment="1">
      <alignment horizontal="left" vertical="center"/>
    </xf>
    <xf numFmtId="164" fontId="3" fillId="0" borderId="0" xfId="2" applyFont="1" applyAlignment="1">
      <alignment horizontal="right" wrapText="1"/>
    </xf>
    <xf numFmtId="164" fontId="3" fillId="0" borderId="0" xfId="2" applyFont="1" applyAlignment="1">
      <alignment horizontal="right"/>
    </xf>
    <xf numFmtId="164" fontId="3" fillId="0" borderId="0" xfId="0" applyFont="1" applyAlignment="1">
      <alignment horizontal="center" vertical="center" wrapText="1"/>
    </xf>
    <xf numFmtId="164" fontId="3" fillId="0" borderId="0" xfId="0" applyFont="1" applyAlignment="1">
      <alignment horizontal="center" vertical="center"/>
    </xf>
    <xf numFmtId="164" fontId="3" fillId="0" borderId="22" xfId="0" applyFont="1" applyBorder="1" applyAlignment="1">
      <alignment horizontal="left" vertical="center" wrapText="1"/>
    </xf>
    <xf numFmtId="164" fontId="3" fillId="0" borderId="23" xfId="0" applyFont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center" wrapText="1"/>
    </xf>
    <xf numFmtId="164" fontId="3" fillId="0" borderId="44" xfId="0" applyFont="1" applyBorder="1" applyAlignment="1">
      <alignment horizontal="left" vertical="center" wrapText="1"/>
    </xf>
    <xf numFmtId="164" fontId="3" fillId="0" borderId="13" xfId="0" applyFont="1" applyBorder="1" applyAlignment="1">
      <alignment horizontal="left" vertical="center" wrapText="1"/>
    </xf>
    <xf numFmtId="164" fontId="3" fillId="0" borderId="45" xfId="0" applyFont="1" applyBorder="1" applyAlignment="1">
      <alignment horizontal="left" vertical="center" wrapText="1"/>
    </xf>
    <xf numFmtId="164" fontId="4" fillId="0" borderId="12" xfId="0" applyFont="1" applyBorder="1" applyAlignment="1">
      <alignment horizontal="center" vertical="center" wrapText="1"/>
    </xf>
    <xf numFmtId="164" fontId="4" fillId="0" borderId="13" xfId="0" applyFont="1" applyBorder="1" applyAlignment="1">
      <alignment horizontal="center" vertical="center" wrapText="1"/>
    </xf>
    <xf numFmtId="164" fontId="4" fillId="0" borderId="1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164" fontId="3" fillId="0" borderId="27" xfId="0" applyFont="1" applyBorder="1" applyAlignment="1">
      <alignment horizontal="left" vertical="top" wrapText="1"/>
    </xf>
    <xf numFmtId="164" fontId="3" fillId="0" borderId="15" xfId="0" applyFont="1" applyBorder="1" applyAlignment="1">
      <alignment horizontal="left" vertical="top" wrapText="1"/>
    </xf>
    <xf numFmtId="164" fontId="3" fillId="0" borderId="17" xfId="0" applyFont="1" applyBorder="1" applyAlignment="1">
      <alignment horizontal="left" vertical="top" wrapText="1"/>
    </xf>
    <xf numFmtId="164" fontId="3" fillId="0" borderId="43" xfId="0" applyFont="1" applyBorder="1" applyAlignment="1">
      <alignment horizontal="left" vertical="center"/>
    </xf>
    <xf numFmtId="164" fontId="3" fillId="0" borderId="11" xfId="0" applyFont="1" applyBorder="1" applyAlignment="1">
      <alignment horizontal="left" vertical="center"/>
    </xf>
    <xf numFmtId="164" fontId="3" fillId="0" borderId="8" xfId="0" applyFont="1" applyBorder="1" applyAlignment="1">
      <alignment horizontal="left" vertical="center"/>
    </xf>
    <xf numFmtId="164" fontId="3" fillId="0" borderId="9" xfId="0" applyFont="1" applyBorder="1" applyAlignment="1">
      <alignment horizontal="left" vertical="center"/>
    </xf>
    <xf numFmtId="164" fontId="3" fillId="0" borderId="12" xfId="0" applyFont="1" applyBorder="1" applyAlignment="1">
      <alignment horizontal="center" vertical="center"/>
    </xf>
    <xf numFmtId="164" fontId="3" fillId="0" borderId="13" xfId="0" applyFont="1" applyBorder="1" applyAlignment="1">
      <alignment horizontal="center" vertical="center"/>
    </xf>
    <xf numFmtId="164" fontId="3" fillId="0" borderId="45" xfId="0" applyFont="1" applyBorder="1" applyAlignment="1">
      <alignment horizontal="center" vertical="center"/>
    </xf>
    <xf numFmtId="164" fontId="3" fillId="0" borderId="3" xfId="0" applyFont="1" applyBorder="1" applyAlignment="1">
      <alignment horizontal="left"/>
    </xf>
    <xf numFmtId="164" fontId="3" fillId="0" borderId="5" xfId="0" applyFont="1" applyBorder="1" applyAlignment="1">
      <alignment horizontal="left"/>
    </xf>
    <xf numFmtId="164" fontId="3" fillId="0" borderId="18" xfId="0" applyFont="1" applyBorder="1" applyAlignment="1">
      <alignment horizontal="left"/>
    </xf>
    <xf numFmtId="164" fontId="3" fillId="0" borderId="19" xfId="0" applyFont="1" applyBorder="1" applyAlignment="1">
      <alignment horizontal="left"/>
    </xf>
    <xf numFmtId="4" fontId="4" fillId="0" borderId="1" xfId="0" applyNumberFormat="1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164" fontId="1" fillId="0" borderId="0" xfId="0" applyFont="1" applyAlignment="1">
      <alignment horizontal="left" wrapText="1"/>
    </xf>
    <xf numFmtId="164" fontId="1" fillId="0" borderId="0" xfId="0" applyFont="1" applyAlignment="1">
      <alignment horizontal="left" vertical="top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4" fillId="0" borderId="33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/>
    </xf>
    <xf numFmtId="164" fontId="3" fillId="0" borderId="7" xfId="0" applyFont="1" applyBorder="1" applyAlignment="1">
      <alignment horizontal="center" vertical="center"/>
    </xf>
    <xf numFmtId="164" fontId="3" fillId="0" borderId="33" xfId="0" applyFont="1" applyBorder="1" applyAlignment="1">
      <alignment horizontal="center" vertical="center"/>
    </xf>
    <xf numFmtId="164" fontId="3" fillId="0" borderId="46" xfId="0" applyFont="1" applyBorder="1" applyAlignment="1">
      <alignment horizontal="center" vertical="center" wrapText="1"/>
    </xf>
    <xf numFmtId="164" fontId="3" fillId="0" borderId="47" xfId="0" applyFont="1" applyBorder="1" applyAlignment="1">
      <alignment horizontal="center" vertical="center" wrapText="1"/>
    </xf>
    <xf numFmtId="164" fontId="4" fillId="0" borderId="36" xfId="0" applyFont="1" applyBorder="1" applyAlignment="1">
      <alignment horizontal="center" vertical="center" wrapText="1"/>
    </xf>
    <xf numFmtId="164" fontId="4" fillId="0" borderId="7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7" fillId="0" borderId="34" xfId="0" applyFont="1" applyBorder="1" applyAlignment="1">
      <alignment horizontal="center" vertical="center" wrapText="1"/>
    </xf>
    <xf numFmtId="164" fontId="7" fillId="0" borderId="20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7" fillId="0" borderId="0" xfId="0" applyFont="1" applyAlignment="1">
      <alignment horizontal="center" vertical="center"/>
    </xf>
    <xf numFmtId="164" fontId="7" fillId="0" borderId="32" xfId="0" applyFont="1" applyBorder="1" applyAlignment="1">
      <alignment horizontal="center" vertical="center" wrapText="1"/>
    </xf>
    <xf numFmtId="164" fontId="7" fillId="0" borderId="35" xfId="0" applyFont="1" applyBorder="1" applyAlignment="1">
      <alignment horizontal="center" vertical="center" wrapText="1"/>
    </xf>
    <xf numFmtId="164" fontId="7" fillId="0" borderId="33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3" xfId="0" applyFont="1" applyBorder="1" applyAlignment="1">
      <alignment horizontal="center" vertical="center"/>
    </xf>
    <xf numFmtId="164" fontId="7" fillId="0" borderId="1" xfId="0" applyFont="1" applyBorder="1" applyAlignment="1">
      <alignment horizontal="center" vertical="center"/>
    </xf>
    <xf numFmtId="49" fontId="3" fillId="0" borderId="6" xfId="2" applyNumberFormat="1" applyFont="1" applyBorder="1" applyAlignment="1">
      <alignment horizontal="center" vertical="center"/>
    </xf>
    <xf numFmtId="49" fontId="3" fillId="0" borderId="30" xfId="2" applyNumberFormat="1" applyFont="1" applyBorder="1" applyAlignment="1">
      <alignment horizontal="center" vertical="center"/>
    </xf>
    <xf numFmtId="49" fontId="3" fillId="0" borderId="7" xfId="2" applyNumberFormat="1" applyFont="1" applyBorder="1" applyAlignment="1">
      <alignment horizontal="center" vertical="center"/>
    </xf>
    <xf numFmtId="164" fontId="4" fillId="0" borderId="4" xfId="2" applyFont="1" applyBorder="1" applyAlignment="1">
      <alignment horizontal="center" vertical="center"/>
    </xf>
    <xf numFmtId="164" fontId="4" fillId="0" borderId="5" xfId="2" applyFont="1" applyBorder="1" applyAlignment="1">
      <alignment horizontal="center" vertical="center"/>
    </xf>
    <xf numFmtId="164" fontId="3" fillId="0" borderId="3" xfId="2" applyFont="1" applyBorder="1" applyAlignment="1">
      <alignment horizontal="center" vertical="center"/>
    </xf>
    <xf numFmtId="164" fontId="3" fillId="0" borderId="4" xfId="2" applyFont="1" applyBorder="1" applyAlignment="1">
      <alignment horizontal="center" vertical="center"/>
    </xf>
    <xf numFmtId="164" fontId="4" fillId="0" borderId="3" xfId="2" applyFont="1" applyBorder="1" applyAlignment="1">
      <alignment horizontal="center"/>
    </xf>
    <xf numFmtId="164" fontId="4" fillId="0" borderId="4" xfId="2" applyFont="1" applyBorder="1" applyAlignment="1">
      <alignment horizontal="center"/>
    </xf>
    <xf numFmtId="164" fontId="3" fillId="0" borderId="2" xfId="2" applyFont="1" applyBorder="1" applyAlignment="1">
      <alignment horizontal="center"/>
    </xf>
    <xf numFmtId="164" fontId="3" fillId="0" borderId="1" xfId="2" applyFont="1" applyBorder="1" applyAlignment="1">
      <alignment horizontal="center" vertical="center" wrapText="1"/>
    </xf>
    <xf numFmtId="164" fontId="3" fillId="0" borderId="6" xfId="2" applyFont="1" applyBorder="1" applyAlignment="1">
      <alignment horizontal="center" vertical="center" wrapText="1"/>
    </xf>
    <xf numFmtId="164" fontId="3" fillId="0" borderId="30" xfId="2" applyFont="1" applyBorder="1" applyAlignment="1">
      <alignment horizontal="center" vertical="center" wrapText="1"/>
    </xf>
    <xf numFmtId="164" fontId="3" fillId="0" borderId="7" xfId="2" applyFont="1" applyBorder="1" applyAlignment="1">
      <alignment horizontal="center" vertical="center" wrapText="1"/>
    </xf>
    <xf numFmtId="164" fontId="3" fillId="0" borderId="6" xfId="2" applyFont="1" applyBorder="1" applyAlignment="1">
      <alignment horizontal="left" vertical="center" wrapText="1"/>
    </xf>
    <xf numFmtId="164" fontId="3" fillId="0" borderId="30" xfId="2" applyFont="1" applyBorder="1" applyAlignment="1">
      <alignment horizontal="left" vertical="center" wrapText="1"/>
    </xf>
    <xf numFmtId="164" fontId="3" fillId="0" borderId="7" xfId="2" applyFont="1" applyBorder="1" applyAlignment="1">
      <alignment horizontal="left" vertical="center" wrapText="1"/>
    </xf>
    <xf numFmtId="164" fontId="7" fillId="0" borderId="2" xfId="2" applyFont="1" applyBorder="1" applyAlignment="1">
      <alignment horizontal="center" vertical="center"/>
    </xf>
    <xf numFmtId="164" fontId="3" fillId="0" borderId="3" xfId="2" applyFont="1" applyBorder="1" applyAlignment="1">
      <alignment horizontal="center" vertical="center" wrapText="1"/>
    </xf>
    <xf numFmtId="164" fontId="3" fillId="0" borderId="4" xfId="2" applyFont="1" applyBorder="1" applyAlignment="1">
      <alignment horizontal="center" vertical="center" wrapText="1"/>
    </xf>
    <xf numFmtId="164" fontId="3" fillId="0" borderId="5" xfId="2" applyFont="1" applyBorder="1" applyAlignment="1">
      <alignment horizontal="center" vertical="center" wrapText="1"/>
    </xf>
    <xf numFmtId="164" fontId="3" fillId="0" borderId="28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39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37" xfId="0" applyFont="1" applyBorder="1" applyAlignment="1">
      <alignment horizontal="center" vertical="center" wrapText="1"/>
    </xf>
    <xf numFmtId="164" fontId="3" fillId="0" borderId="4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9" fillId="0" borderId="3" xfId="0" applyFont="1" applyBorder="1" applyAlignment="1">
      <alignment horizontal="center" vertical="center"/>
    </xf>
    <xf numFmtId="164" fontId="9" fillId="0" borderId="4" xfId="0" applyFont="1" applyBorder="1" applyAlignment="1">
      <alignment horizontal="center" vertical="center"/>
    </xf>
    <xf numFmtId="164" fontId="9" fillId="0" borderId="5" xfId="0" applyFont="1" applyBorder="1" applyAlignment="1">
      <alignment horizontal="center" vertical="center"/>
    </xf>
    <xf numFmtId="164" fontId="1" fillId="0" borderId="40" xfId="0" applyFont="1" applyBorder="1" applyAlignment="1">
      <alignment horizontal="center" vertical="center"/>
    </xf>
    <xf numFmtId="164" fontId="1" fillId="0" borderId="29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41" xfId="0" applyFont="1" applyBorder="1" applyAlignment="1">
      <alignment horizontal="center" vertical="center"/>
    </xf>
    <xf numFmtId="164" fontId="1" fillId="0" borderId="0" xfId="0" applyFont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5" xfId="0" applyFont="1" applyBorder="1" applyAlignment="1">
      <alignment horizontal="center" vertical="center" wrapText="1"/>
    </xf>
    <xf numFmtId="164" fontId="3" fillId="0" borderId="42" xfId="0" applyFont="1" applyBorder="1" applyAlignment="1">
      <alignment horizontal="center" vertical="center" wrapText="1"/>
    </xf>
    <xf numFmtId="164" fontId="3" fillId="0" borderId="43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85" zoomScaleNormal="85" zoomScalePageLayoutView="70" workbookViewId="0">
      <selection activeCell="I1" sqref="I1:K1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1" customWidth="1"/>
    <col min="5" max="8" width="19.5703125" style="1" customWidth="1"/>
    <col min="9" max="9" width="16.140625" style="1" customWidth="1"/>
    <col min="10" max="11" width="23.5703125" style="1" customWidth="1"/>
    <col min="12" max="16384" width="9.140625" style="1"/>
  </cols>
  <sheetData>
    <row r="1" spans="1:11" s="5" customFormat="1" ht="82.5" customHeight="1" x14ac:dyDescent="0.25">
      <c r="A1" s="3"/>
      <c r="B1" s="3"/>
      <c r="C1" s="3"/>
      <c r="D1" s="3"/>
      <c r="E1" s="4"/>
      <c r="F1" s="3"/>
      <c r="G1" s="3"/>
      <c r="H1" s="3"/>
      <c r="I1" s="61" t="s">
        <v>158</v>
      </c>
      <c r="J1" s="62"/>
      <c r="K1" s="62"/>
    </row>
    <row r="2" spans="1:11" s="5" customFormat="1" ht="24" customHeight="1" x14ac:dyDescent="0.25">
      <c r="A2" s="3"/>
      <c r="B2" s="3"/>
      <c r="C2" s="3"/>
      <c r="D2" s="3"/>
      <c r="E2" s="4"/>
      <c r="F2" s="3"/>
      <c r="G2" s="3"/>
      <c r="H2" s="3"/>
      <c r="I2" s="10"/>
      <c r="J2" s="10"/>
      <c r="K2" s="10"/>
    </row>
    <row r="3" spans="1:11" ht="50.25" customHeight="1" thickBot="1" x14ac:dyDescent="0.3">
      <c r="A3" s="63" t="s">
        <v>129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36.75" customHeight="1" thickBot="1" x14ac:dyDescent="0.3">
      <c r="A4" s="49" t="s">
        <v>0</v>
      </c>
      <c r="B4" s="65" t="s">
        <v>130</v>
      </c>
      <c r="C4" s="66"/>
      <c r="D4" s="66"/>
      <c r="E4" s="66"/>
      <c r="F4" s="66"/>
      <c r="G4" s="66"/>
      <c r="H4" s="66"/>
      <c r="I4" s="66"/>
      <c r="J4" s="66"/>
      <c r="K4" s="67"/>
    </row>
    <row r="5" spans="1:11" ht="36.75" customHeight="1" thickBot="1" x14ac:dyDescent="0.3">
      <c r="A5" s="49" t="s">
        <v>1</v>
      </c>
      <c r="B5" s="65" t="s">
        <v>122</v>
      </c>
      <c r="C5" s="66"/>
      <c r="D5" s="66"/>
      <c r="E5" s="66"/>
      <c r="F5" s="66"/>
      <c r="G5" s="66"/>
      <c r="H5" s="66"/>
      <c r="I5" s="66"/>
      <c r="J5" s="66"/>
      <c r="K5" s="67"/>
    </row>
    <row r="6" spans="1:11" ht="40.5" customHeight="1" thickBot="1" x14ac:dyDescent="0.3">
      <c r="A6" s="49" t="s">
        <v>2</v>
      </c>
      <c r="B6" s="65" t="s">
        <v>131</v>
      </c>
      <c r="C6" s="66"/>
      <c r="D6" s="66"/>
      <c r="E6" s="66"/>
      <c r="F6" s="66"/>
      <c r="G6" s="66"/>
      <c r="H6" s="66"/>
      <c r="I6" s="66"/>
      <c r="J6" s="66"/>
      <c r="K6" s="67"/>
    </row>
    <row r="7" spans="1:11" ht="36.75" customHeight="1" thickBot="1" x14ac:dyDescent="0.3">
      <c r="A7" s="49" t="s">
        <v>115</v>
      </c>
      <c r="B7" s="65" t="s">
        <v>116</v>
      </c>
      <c r="C7" s="66"/>
      <c r="D7" s="66"/>
      <c r="E7" s="66"/>
      <c r="F7" s="66"/>
      <c r="G7" s="66"/>
      <c r="H7" s="66"/>
      <c r="I7" s="66"/>
      <c r="J7" s="66"/>
      <c r="K7" s="67"/>
    </row>
    <row r="8" spans="1:11" ht="39.75" customHeight="1" thickBot="1" x14ac:dyDescent="0.3">
      <c r="A8" s="49" t="s">
        <v>3</v>
      </c>
      <c r="B8" s="65" t="s">
        <v>123</v>
      </c>
      <c r="C8" s="66"/>
      <c r="D8" s="66"/>
      <c r="E8" s="66"/>
      <c r="F8" s="66"/>
      <c r="G8" s="66"/>
      <c r="H8" s="66"/>
      <c r="I8" s="66"/>
      <c r="J8" s="66"/>
      <c r="K8" s="67"/>
    </row>
    <row r="9" spans="1:11" ht="135" customHeight="1" thickBot="1" x14ac:dyDescent="0.3">
      <c r="A9" s="50" t="s">
        <v>4</v>
      </c>
      <c r="B9" s="65" t="s">
        <v>124</v>
      </c>
      <c r="C9" s="66"/>
      <c r="D9" s="66"/>
      <c r="E9" s="66"/>
      <c r="F9" s="66"/>
      <c r="G9" s="66"/>
      <c r="H9" s="66"/>
      <c r="I9" s="66"/>
      <c r="J9" s="66"/>
      <c r="K9" s="67"/>
    </row>
    <row r="10" spans="1:11" ht="69" customHeight="1" thickBot="1" x14ac:dyDescent="0.3">
      <c r="A10" s="49" t="s">
        <v>21</v>
      </c>
      <c r="B10" s="58" t="s">
        <v>126</v>
      </c>
      <c r="C10" s="59"/>
      <c r="D10" s="59"/>
      <c r="E10" s="59"/>
      <c r="F10" s="59"/>
      <c r="G10" s="59"/>
      <c r="H10" s="59"/>
      <c r="I10" s="59"/>
      <c r="J10" s="59"/>
      <c r="K10" s="60"/>
    </row>
    <row r="11" spans="1:11" ht="24" customHeight="1" x14ac:dyDescent="0.25">
      <c r="A11" s="77" t="s">
        <v>22</v>
      </c>
      <c r="B11" s="80" t="s">
        <v>23</v>
      </c>
      <c r="C11" s="81"/>
      <c r="D11" s="84" t="s">
        <v>114</v>
      </c>
      <c r="E11" s="85"/>
      <c r="F11" s="85"/>
      <c r="G11" s="85"/>
      <c r="H11" s="85"/>
      <c r="I11" s="85"/>
      <c r="J11" s="85"/>
      <c r="K11" s="86"/>
    </row>
    <row r="12" spans="1:11" ht="24.75" customHeight="1" x14ac:dyDescent="0.25">
      <c r="A12" s="77"/>
      <c r="B12" s="82"/>
      <c r="C12" s="83"/>
      <c r="D12" s="51" t="s">
        <v>111</v>
      </c>
      <c r="E12" s="9" t="s">
        <v>16</v>
      </c>
      <c r="F12" s="9" t="s">
        <v>17</v>
      </c>
      <c r="G12" s="9" t="s">
        <v>18</v>
      </c>
      <c r="H12" s="9" t="s">
        <v>30</v>
      </c>
      <c r="I12" s="74" t="s">
        <v>112</v>
      </c>
      <c r="J12" s="75"/>
      <c r="K12" s="76"/>
    </row>
    <row r="13" spans="1:11" ht="24" customHeight="1" x14ac:dyDescent="0.25">
      <c r="A13" s="78"/>
      <c r="B13" s="87" t="s">
        <v>7</v>
      </c>
      <c r="C13" s="88"/>
      <c r="D13" s="52">
        <f>E13+F13+G13+H13+I13</f>
        <v>15854500</v>
      </c>
      <c r="E13" s="52">
        <f>'Таблица 4'!B7</f>
        <v>2921945</v>
      </c>
      <c r="F13" s="52">
        <f>'Таблица 4'!C7</f>
        <v>2562499</v>
      </c>
      <c r="G13" s="52">
        <f>'Таблица 4'!D7</f>
        <v>2592514</v>
      </c>
      <c r="H13" s="52">
        <f>'Таблица 4'!E7</f>
        <v>2592514</v>
      </c>
      <c r="I13" s="91">
        <f>'Таблица 4'!F7+'Таблица 4'!G7</f>
        <v>5185028</v>
      </c>
      <c r="J13" s="91"/>
      <c r="K13" s="92"/>
    </row>
    <row r="14" spans="1:11" ht="24" customHeight="1" x14ac:dyDescent="0.25">
      <c r="A14" s="78"/>
      <c r="B14" s="87" t="s">
        <v>8</v>
      </c>
      <c r="C14" s="88"/>
      <c r="D14" s="52">
        <f t="shared" ref="D14:D17" si="0">E14+F14+G14+H14+I14</f>
        <v>0</v>
      </c>
      <c r="E14" s="52">
        <f>'Таблица 4'!B8</f>
        <v>0</v>
      </c>
      <c r="F14" s="52">
        <f>'Таблица 4'!C8</f>
        <v>0</v>
      </c>
      <c r="G14" s="52">
        <v>0</v>
      </c>
      <c r="H14" s="52">
        <v>0</v>
      </c>
      <c r="I14" s="91">
        <f>'Таблица 4'!F8+'Таблица 4'!G8</f>
        <v>0</v>
      </c>
      <c r="J14" s="91"/>
      <c r="K14" s="92"/>
    </row>
    <row r="15" spans="1:11" ht="24" customHeight="1" x14ac:dyDescent="0.25">
      <c r="A15" s="78"/>
      <c r="B15" s="87" t="s">
        <v>9</v>
      </c>
      <c r="C15" s="88"/>
      <c r="D15" s="52">
        <f t="shared" si="0"/>
        <v>0</v>
      </c>
      <c r="E15" s="52">
        <f>'Таблица 4'!B9</f>
        <v>0</v>
      </c>
      <c r="F15" s="52">
        <f>'Таблица 4'!C9</f>
        <v>0</v>
      </c>
      <c r="G15" s="52">
        <v>0</v>
      </c>
      <c r="H15" s="52">
        <v>0</v>
      </c>
      <c r="I15" s="91">
        <f>'Таблица 4'!F9+'Таблица 4'!G9</f>
        <v>0</v>
      </c>
      <c r="J15" s="91"/>
      <c r="K15" s="92"/>
    </row>
    <row r="16" spans="1:11" ht="24" customHeight="1" x14ac:dyDescent="0.25">
      <c r="A16" s="78"/>
      <c r="B16" s="87" t="s">
        <v>10</v>
      </c>
      <c r="C16" s="88"/>
      <c r="D16" s="52">
        <f t="shared" si="0"/>
        <v>0</v>
      </c>
      <c r="E16" s="52">
        <f>'Таблица 4'!B10</f>
        <v>0</v>
      </c>
      <c r="F16" s="52">
        <f>'Таблица 4'!C10</f>
        <v>0</v>
      </c>
      <c r="G16" s="52">
        <v>0</v>
      </c>
      <c r="H16" s="52">
        <v>0</v>
      </c>
      <c r="I16" s="91">
        <f>'Таблица 4'!F10+'Таблица 4'!G10</f>
        <v>0</v>
      </c>
      <c r="J16" s="91"/>
      <c r="K16" s="92"/>
    </row>
    <row r="17" spans="1:11" ht="24" customHeight="1" thickBot="1" x14ac:dyDescent="0.3">
      <c r="A17" s="79"/>
      <c r="B17" s="89" t="s">
        <v>11</v>
      </c>
      <c r="C17" s="90"/>
      <c r="D17" s="52">
        <f t="shared" si="0"/>
        <v>10669472</v>
      </c>
      <c r="E17" s="52">
        <f>'Таблица 4'!B11</f>
        <v>2921945</v>
      </c>
      <c r="F17" s="52">
        <f>'Таблица 4'!C11</f>
        <v>2562499</v>
      </c>
      <c r="G17" s="52">
        <v>0</v>
      </c>
      <c r="H17" s="52">
        <v>0</v>
      </c>
      <c r="I17" s="91">
        <f>'Таблица 4'!F11+'Таблица 4'!G11</f>
        <v>5185028</v>
      </c>
      <c r="J17" s="91"/>
      <c r="K17" s="92"/>
    </row>
    <row r="18" spans="1:11" ht="73.5" customHeight="1" x14ac:dyDescent="0.25">
      <c r="A18" s="68" t="s">
        <v>24</v>
      </c>
      <c r="B18" s="69"/>
      <c r="C18" s="70"/>
      <c r="D18" s="71" t="s">
        <v>128</v>
      </c>
      <c r="E18" s="72"/>
      <c r="F18" s="72"/>
      <c r="G18" s="72"/>
      <c r="H18" s="72"/>
      <c r="I18" s="72"/>
      <c r="J18" s="72"/>
      <c r="K18" s="73"/>
    </row>
  </sheetData>
  <mergeCells count="25">
    <mergeCell ref="A18:C18"/>
    <mergeCell ref="D18:K18"/>
    <mergeCell ref="I12:K12"/>
    <mergeCell ref="A11:A17"/>
    <mergeCell ref="B11:C12"/>
    <mergeCell ref="D11:K11"/>
    <mergeCell ref="B13:C13"/>
    <mergeCell ref="B14:C14"/>
    <mergeCell ref="B15:C15"/>
    <mergeCell ref="B16:C16"/>
    <mergeCell ref="B17:C17"/>
    <mergeCell ref="I13:K13"/>
    <mergeCell ref="I14:K14"/>
    <mergeCell ref="I15:K15"/>
    <mergeCell ref="I16:K16"/>
    <mergeCell ref="I17:K17"/>
    <mergeCell ref="B10:K10"/>
    <mergeCell ref="I1:K1"/>
    <mergeCell ref="A3:K3"/>
    <mergeCell ref="B4:K4"/>
    <mergeCell ref="B5:K5"/>
    <mergeCell ref="B6:K6"/>
    <mergeCell ref="B7:K7"/>
    <mergeCell ref="B8:K8"/>
    <mergeCell ref="B9:K9"/>
  </mergeCells>
  <pageMargins left="1.1811023622047245" right="0.39370078740157483" top="0.78740157480314965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Roman,обычный"4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view="pageBreakPreview" zoomScale="55" zoomScaleNormal="70" zoomScaleSheetLayoutView="55" zoomScalePageLayoutView="70" workbookViewId="0">
      <selection activeCell="E11" sqref="E1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41" customWidth="1"/>
    <col min="7" max="12" width="16.5703125" style="1" customWidth="1"/>
    <col min="13" max="13" width="37.85546875" style="1" customWidth="1"/>
    <col min="14" max="14" width="19.42578125" style="1" customWidth="1"/>
    <col min="15" max="15" width="19.42578125" style="41" customWidth="1"/>
    <col min="16" max="16" width="19.42578125" style="1" customWidth="1"/>
    <col min="17" max="16384" width="9.140625" style="1"/>
  </cols>
  <sheetData>
    <row r="1" spans="1:16" s="5" customFormat="1" ht="82.5" customHeight="1" x14ac:dyDescent="0.25">
      <c r="A1" s="3"/>
      <c r="B1" s="3"/>
      <c r="C1" s="3"/>
      <c r="D1" s="3"/>
      <c r="E1" s="4"/>
      <c r="F1" s="4"/>
      <c r="G1" s="3"/>
      <c r="H1" s="3"/>
      <c r="I1" s="61"/>
      <c r="J1" s="61"/>
      <c r="K1" s="61"/>
      <c r="L1" s="61"/>
      <c r="M1" s="61"/>
      <c r="N1" s="61"/>
      <c r="O1" s="61"/>
      <c r="P1" s="61"/>
    </row>
    <row r="2" spans="1:16" ht="30" customHeight="1" thickBot="1" x14ac:dyDescent="0.3">
      <c r="A2" s="64" t="s">
        <v>118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ht="30" customHeight="1" x14ac:dyDescent="0.25">
      <c r="A3" s="98" t="s">
        <v>5</v>
      </c>
      <c r="B3" s="100" t="s">
        <v>25</v>
      </c>
      <c r="C3" s="100" t="s">
        <v>26</v>
      </c>
      <c r="D3" s="100" t="s">
        <v>27</v>
      </c>
      <c r="E3" s="102" t="s">
        <v>6</v>
      </c>
      <c r="F3" s="102"/>
      <c r="G3" s="105"/>
      <c r="H3" s="105"/>
      <c r="I3" s="105"/>
      <c r="J3" s="105"/>
      <c r="K3" s="105"/>
      <c r="L3" s="105"/>
      <c r="M3" s="103" t="s">
        <v>33</v>
      </c>
      <c r="N3" s="110" t="s">
        <v>34</v>
      </c>
      <c r="O3" s="108" t="s">
        <v>35</v>
      </c>
      <c r="P3" s="106" t="s">
        <v>36</v>
      </c>
    </row>
    <row r="4" spans="1:16" ht="69.75" customHeight="1" x14ac:dyDescent="0.25">
      <c r="A4" s="99"/>
      <c r="B4" s="101"/>
      <c r="C4" s="101"/>
      <c r="D4" s="101"/>
      <c r="E4" s="43" t="s">
        <v>28</v>
      </c>
      <c r="F4" s="43" t="s">
        <v>29</v>
      </c>
      <c r="G4" s="9" t="s">
        <v>16</v>
      </c>
      <c r="H4" s="9" t="s">
        <v>17</v>
      </c>
      <c r="I4" s="9" t="s">
        <v>18</v>
      </c>
      <c r="J4" s="9" t="s">
        <v>30</v>
      </c>
      <c r="K4" s="9" t="s">
        <v>31</v>
      </c>
      <c r="L4" s="9" t="s">
        <v>32</v>
      </c>
      <c r="M4" s="104"/>
      <c r="N4" s="111"/>
      <c r="O4" s="109"/>
      <c r="P4" s="107"/>
    </row>
    <row r="5" spans="1:16" ht="30" customHeight="1" x14ac:dyDescent="0.25">
      <c r="A5" s="16">
        <v>1</v>
      </c>
      <c r="B5" s="17">
        <v>2</v>
      </c>
      <c r="C5" s="17">
        <v>3</v>
      </c>
      <c r="D5" s="17">
        <v>4</v>
      </c>
      <c r="E5" s="40">
        <v>5</v>
      </c>
      <c r="F5" s="40">
        <v>6</v>
      </c>
      <c r="G5" s="9" t="s">
        <v>19</v>
      </c>
      <c r="H5" s="9" t="s">
        <v>38</v>
      </c>
      <c r="I5" s="9" t="s">
        <v>39</v>
      </c>
      <c r="J5" s="9" t="s">
        <v>40</v>
      </c>
      <c r="K5" s="9" t="s">
        <v>41</v>
      </c>
      <c r="L5" s="9" t="s">
        <v>42</v>
      </c>
      <c r="M5" s="9" t="s">
        <v>43</v>
      </c>
      <c r="N5" s="17" t="s">
        <v>44</v>
      </c>
      <c r="O5" s="40" t="s">
        <v>45</v>
      </c>
      <c r="P5" s="18" t="s">
        <v>46</v>
      </c>
    </row>
    <row r="6" spans="1:16" ht="30" customHeight="1" x14ac:dyDescent="0.25">
      <c r="A6" s="95" t="s">
        <v>156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</row>
    <row r="7" spans="1:16" ht="276" customHeight="1" x14ac:dyDescent="0.25">
      <c r="A7" s="48">
        <v>1</v>
      </c>
      <c r="B7" s="44" t="s">
        <v>132</v>
      </c>
      <c r="C7" s="44" t="s">
        <v>155</v>
      </c>
      <c r="D7" s="44" t="s">
        <v>125</v>
      </c>
      <c r="E7" s="13">
        <v>50000</v>
      </c>
      <c r="F7" s="9">
        <v>2023</v>
      </c>
      <c r="G7" s="13">
        <v>50000</v>
      </c>
      <c r="H7" s="13">
        <v>50000</v>
      </c>
      <c r="I7" s="13">
        <v>50000</v>
      </c>
      <c r="J7" s="13">
        <v>50000</v>
      </c>
      <c r="K7" s="13">
        <v>50000</v>
      </c>
      <c r="L7" s="13">
        <v>50000</v>
      </c>
      <c r="M7" s="32" t="s">
        <v>151</v>
      </c>
      <c r="N7" s="14" t="s">
        <v>122</v>
      </c>
      <c r="O7" s="14" t="s">
        <v>136</v>
      </c>
      <c r="P7" s="42" t="s">
        <v>139</v>
      </c>
    </row>
    <row r="8" spans="1:16" ht="232.5" customHeight="1" x14ac:dyDescent="0.25">
      <c r="A8" s="48">
        <v>2</v>
      </c>
      <c r="B8" s="15" t="s">
        <v>133</v>
      </c>
      <c r="C8" s="44" t="s">
        <v>155</v>
      </c>
      <c r="D8" s="15" t="s">
        <v>125</v>
      </c>
      <c r="E8" s="57">
        <v>50</v>
      </c>
      <c r="F8" s="9">
        <v>2023</v>
      </c>
      <c r="G8" s="13">
        <v>50</v>
      </c>
      <c r="H8" s="13">
        <v>50</v>
      </c>
      <c r="I8" s="13">
        <v>55</v>
      </c>
      <c r="J8" s="13">
        <v>60</v>
      </c>
      <c r="K8" s="13">
        <v>65</v>
      </c>
      <c r="L8" s="13">
        <v>70</v>
      </c>
      <c r="M8" s="32" t="s">
        <v>146</v>
      </c>
      <c r="N8" s="14" t="s">
        <v>122</v>
      </c>
      <c r="O8" s="14" t="s">
        <v>136</v>
      </c>
      <c r="P8" s="42" t="s">
        <v>139</v>
      </c>
    </row>
    <row r="9" spans="1:16" ht="240.75" customHeight="1" x14ac:dyDescent="0.25">
      <c r="A9" s="48">
        <v>3</v>
      </c>
      <c r="B9" s="15" t="s">
        <v>134</v>
      </c>
      <c r="C9" s="44" t="s">
        <v>155</v>
      </c>
      <c r="D9" s="15" t="s">
        <v>125</v>
      </c>
      <c r="E9" s="13">
        <v>42</v>
      </c>
      <c r="F9" s="9">
        <v>2023</v>
      </c>
      <c r="G9" s="13">
        <v>45</v>
      </c>
      <c r="H9" s="13">
        <v>46</v>
      </c>
      <c r="I9" s="13">
        <v>46</v>
      </c>
      <c r="J9" s="13">
        <v>46</v>
      </c>
      <c r="K9" s="13">
        <v>46</v>
      </c>
      <c r="L9" s="13">
        <v>46</v>
      </c>
      <c r="M9" s="32" t="s">
        <v>147</v>
      </c>
      <c r="N9" s="14" t="s">
        <v>122</v>
      </c>
      <c r="O9" s="14" t="s">
        <v>136</v>
      </c>
      <c r="P9" s="42" t="s">
        <v>139</v>
      </c>
    </row>
    <row r="10" spans="1:16" ht="141.75" x14ac:dyDescent="0.25">
      <c r="A10" s="9">
        <v>4</v>
      </c>
      <c r="B10" s="15" t="s">
        <v>157</v>
      </c>
      <c r="C10" s="44" t="s">
        <v>155</v>
      </c>
      <c r="D10" s="15" t="s">
        <v>125</v>
      </c>
      <c r="E10" s="57">
        <v>31</v>
      </c>
      <c r="F10" s="9">
        <v>2023</v>
      </c>
      <c r="G10" s="13">
        <v>35</v>
      </c>
      <c r="H10" s="13">
        <v>37</v>
      </c>
      <c r="I10" s="13">
        <v>38</v>
      </c>
      <c r="J10" s="13">
        <v>39</v>
      </c>
      <c r="K10" s="13">
        <v>40</v>
      </c>
      <c r="L10" s="2">
        <v>40</v>
      </c>
      <c r="M10" s="32" t="s">
        <v>153</v>
      </c>
      <c r="N10" s="14" t="s">
        <v>122</v>
      </c>
      <c r="O10" s="14" t="s">
        <v>136</v>
      </c>
      <c r="P10" s="14" t="s">
        <v>139</v>
      </c>
    </row>
    <row r="11" spans="1:16" ht="141.75" x14ac:dyDescent="0.25">
      <c r="A11" s="9">
        <v>5</v>
      </c>
      <c r="B11" s="15" t="s">
        <v>135</v>
      </c>
      <c r="C11" s="44" t="s">
        <v>155</v>
      </c>
      <c r="D11" s="15" t="s">
        <v>113</v>
      </c>
      <c r="E11" s="57">
        <v>30</v>
      </c>
      <c r="F11" s="9">
        <v>2023</v>
      </c>
      <c r="G11" s="13">
        <v>80</v>
      </c>
      <c r="H11" s="13">
        <v>80</v>
      </c>
      <c r="I11" s="13">
        <v>80</v>
      </c>
      <c r="J11" s="13">
        <v>80</v>
      </c>
      <c r="K11" s="13">
        <v>80</v>
      </c>
      <c r="L11" s="13">
        <v>80</v>
      </c>
      <c r="M11" s="43" t="s">
        <v>152</v>
      </c>
      <c r="N11" s="14" t="s">
        <v>122</v>
      </c>
      <c r="O11" s="14" t="s">
        <v>136</v>
      </c>
      <c r="P11" s="14" t="s">
        <v>139</v>
      </c>
    </row>
    <row r="15" spans="1:16" x14ac:dyDescent="0.25">
      <c r="B15" s="1" t="s">
        <v>154</v>
      </c>
    </row>
    <row r="16" spans="1:16" x14ac:dyDescent="0.25">
      <c r="B16" s="93"/>
      <c r="C16" s="93"/>
      <c r="D16" s="93"/>
      <c r="E16" s="93"/>
    </row>
    <row r="17" spans="2:6" x14ac:dyDescent="0.25">
      <c r="B17" s="94"/>
      <c r="C17" s="94"/>
      <c r="D17" s="94"/>
      <c r="E17" s="94"/>
      <c r="F17" s="94"/>
    </row>
  </sheetData>
  <mergeCells count="15">
    <mergeCell ref="I1:P1"/>
    <mergeCell ref="A2:P2"/>
    <mergeCell ref="B16:E16"/>
    <mergeCell ref="B17:F17"/>
    <mergeCell ref="A6:P6"/>
    <mergeCell ref="A3:A4"/>
    <mergeCell ref="B3:B4"/>
    <mergeCell ref="C3:C4"/>
    <mergeCell ref="D3:D4"/>
    <mergeCell ref="E3:F3"/>
    <mergeCell ref="M3:M4"/>
    <mergeCell ref="G3:L3"/>
    <mergeCell ref="P3:P4"/>
    <mergeCell ref="O3:O4"/>
    <mergeCell ref="N3:N4"/>
  </mergeCells>
  <pageMargins left="1.1811023622047245" right="0.39370078740157483" top="0.78740157480314965" bottom="0.78740157480314965" header="0.31496062992125984" footer="0.31496062992125984"/>
  <pageSetup paperSize="9" scale="43" firstPageNumber="5" fitToHeight="3" orientation="landscape" useFirstPageNumber="1" horizontalDpi="180" verticalDpi="180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zoomScale="70" zoomScaleNormal="70" zoomScalePageLayoutView="70" workbookViewId="0">
      <selection activeCell="D42" sqref="D42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1" customWidth="1"/>
    <col min="12" max="12" width="16.85546875" style="1" customWidth="1"/>
    <col min="13" max="13" width="19.42578125" style="1" customWidth="1"/>
    <col min="14" max="14" width="22.42578125" style="1" customWidth="1"/>
    <col min="15" max="16384" width="9.140625" style="1"/>
  </cols>
  <sheetData>
    <row r="1" spans="1:14" s="5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61"/>
      <c r="J1" s="61"/>
      <c r="K1" s="61"/>
      <c r="L1" s="61"/>
      <c r="M1" s="61"/>
      <c r="N1" s="61"/>
    </row>
    <row r="2" spans="1:14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10"/>
      <c r="J2" s="10"/>
      <c r="K2" s="10"/>
      <c r="L2" s="3"/>
      <c r="M2" s="3"/>
      <c r="N2" s="10"/>
    </row>
    <row r="3" spans="1:14" ht="30" customHeight="1" thickBot="1" x14ac:dyDescent="0.3">
      <c r="A3" s="119" t="s">
        <v>119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</row>
    <row r="4" spans="1:14" ht="30" customHeight="1" x14ac:dyDescent="0.25">
      <c r="A4" s="120" t="s">
        <v>5</v>
      </c>
      <c r="B4" s="122" t="s">
        <v>25</v>
      </c>
      <c r="C4" s="122" t="s">
        <v>26</v>
      </c>
      <c r="D4" s="122" t="s">
        <v>27</v>
      </c>
      <c r="E4" s="117" t="s">
        <v>6</v>
      </c>
      <c r="F4" s="124" t="s">
        <v>57</v>
      </c>
      <c r="G4" s="124"/>
      <c r="H4" s="124"/>
      <c r="I4" s="124"/>
      <c r="J4" s="124"/>
      <c r="K4" s="124"/>
      <c r="L4" s="122" t="s">
        <v>56</v>
      </c>
      <c r="M4" s="122" t="s">
        <v>34</v>
      </c>
      <c r="N4" s="112" t="s">
        <v>36</v>
      </c>
    </row>
    <row r="5" spans="1:14" ht="69.75" customHeight="1" x14ac:dyDescent="0.25">
      <c r="A5" s="121"/>
      <c r="B5" s="123"/>
      <c r="C5" s="123"/>
      <c r="D5" s="123"/>
      <c r="E5" s="118"/>
      <c r="F5" s="19" t="s">
        <v>58</v>
      </c>
      <c r="G5" s="19" t="s">
        <v>59</v>
      </c>
      <c r="H5" s="19" t="s">
        <v>60</v>
      </c>
      <c r="I5" s="19" t="s">
        <v>60</v>
      </c>
      <c r="J5" s="19" t="s">
        <v>60</v>
      </c>
      <c r="K5" s="19" t="s">
        <v>61</v>
      </c>
      <c r="L5" s="125"/>
      <c r="M5" s="123"/>
      <c r="N5" s="113"/>
    </row>
    <row r="6" spans="1:14" ht="34.5" customHeight="1" x14ac:dyDescent="0.25">
      <c r="A6" s="20" t="s">
        <v>47</v>
      </c>
      <c r="B6" s="21" t="s">
        <v>48</v>
      </c>
      <c r="C6" s="21" t="s">
        <v>49</v>
      </c>
      <c r="D6" s="21" t="s">
        <v>50</v>
      </c>
      <c r="E6" s="21" t="s">
        <v>51</v>
      </c>
      <c r="F6" s="19" t="s">
        <v>20</v>
      </c>
      <c r="G6" s="19" t="s">
        <v>19</v>
      </c>
      <c r="H6" s="19" t="s">
        <v>38</v>
      </c>
      <c r="I6" s="19" t="s">
        <v>39</v>
      </c>
      <c r="J6" s="19" t="s">
        <v>40</v>
      </c>
      <c r="K6" s="19" t="s">
        <v>41</v>
      </c>
      <c r="L6" s="19" t="s">
        <v>42</v>
      </c>
      <c r="M6" s="21" t="s">
        <v>43</v>
      </c>
      <c r="N6" s="22" t="s">
        <v>44</v>
      </c>
    </row>
    <row r="7" spans="1:14" ht="34.5" customHeight="1" x14ac:dyDescent="0.25">
      <c r="A7" s="20" t="s">
        <v>54</v>
      </c>
      <c r="B7" s="114" t="s">
        <v>53</v>
      </c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6"/>
    </row>
    <row r="8" spans="1:14" ht="39" customHeight="1" x14ac:dyDescent="0.25">
      <c r="A8" s="23" t="s">
        <v>12</v>
      </c>
      <c r="B8" s="24" t="s">
        <v>55</v>
      </c>
      <c r="C8" s="24" t="s">
        <v>117</v>
      </c>
      <c r="D8" s="24" t="s">
        <v>117</v>
      </c>
      <c r="E8" s="24" t="s">
        <v>117</v>
      </c>
      <c r="F8" s="24" t="s">
        <v>117</v>
      </c>
      <c r="G8" s="24" t="s">
        <v>117</v>
      </c>
      <c r="H8" s="24" t="s">
        <v>117</v>
      </c>
      <c r="I8" s="24" t="s">
        <v>117</v>
      </c>
      <c r="J8" s="24" t="s">
        <v>117</v>
      </c>
      <c r="K8" s="24" t="s">
        <v>117</v>
      </c>
      <c r="L8" s="24" t="s">
        <v>117</v>
      </c>
      <c r="M8" s="24" t="s">
        <v>117</v>
      </c>
      <c r="N8" s="24" t="s">
        <v>117</v>
      </c>
    </row>
    <row r="9" spans="1:14" ht="39" customHeight="1" x14ac:dyDescent="0.25">
      <c r="A9" s="23" t="s">
        <v>13</v>
      </c>
      <c r="B9" s="24" t="s">
        <v>55</v>
      </c>
      <c r="C9" s="24" t="s">
        <v>117</v>
      </c>
      <c r="D9" s="24" t="s">
        <v>117</v>
      </c>
      <c r="E9" s="24" t="s">
        <v>117</v>
      </c>
      <c r="F9" s="24" t="s">
        <v>117</v>
      </c>
      <c r="G9" s="24" t="s">
        <v>117</v>
      </c>
      <c r="H9" s="24" t="s">
        <v>117</v>
      </c>
      <c r="I9" s="24" t="s">
        <v>117</v>
      </c>
      <c r="J9" s="24" t="s">
        <v>117</v>
      </c>
      <c r="K9" s="24" t="s">
        <v>117</v>
      </c>
      <c r="L9" s="24" t="s">
        <v>117</v>
      </c>
      <c r="M9" s="24" t="s">
        <v>117</v>
      </c>
      <c r="N9" s="24" t="s">
        <v>117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7" fitToHeight="3" orientation="landscape" useFirstPageNumber="1" horizontalDpi="180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showWhiteSpace="0" topLeftCell="A4" zoomScale="80" zoomScaleNormal="80" zoomScaleSheetLayoutView="85" zoomScalePageLayoutView="55" workbookViewId="0">
      <selection activeCell="D14" sqref="D14"/>
    </sheetView>
  </sheetViews>
  <sheetFormatPr defaultColWidth="9.140625" defaultRowHeight="15" x14ac:dyDescent="0.25"/>
  <cols>
    <col min="1" max="1" width="8.28515625" style="8" customWidth="1"/>
    <col min="2" max="3" width="79.42578125" style="8" customWidth="1"/>
    <col min="4" max="4" width="83.7109375" style="8" customWidth="1"/>
    <col min="5" max="16384" width="9.140625" style="8"/>
  </cols>
  <sheetData>
    <row r="1" spans="1:4" s="5" customFormat="1" ht="80.25" customHeight="1" x14ac:dyDescent="0.25">
      <c r="A1" s="3"/>
      <c r="B1" s="3"/>
      <c r="C1" s="3"/>
      <c r="D1" s="11"/>
    </row>
    <row r="2" spans="1:4" s="5" customFormat="1" ht="28.5" customHeight="1" x14ac:dyDescent="0.25">
      <c r="A2" s="3"/>
      <c r="B2" s="3"/>
      <c r="C2" s="3"/>
      <c r="D2" s="11"/>
    </row>
    <row r="3" spans="1:4" s="5" customFormat="1" ht="27.75" customHeight="1" x14ac:dyDescent="0.25">
      <c r="A3" s="135" t="s">
        <v>120</v>
      </c>
      <c r="B3" s="135"/>
      <c r="C3" s="135"/>
      <c r="D3" s="135"/>
    </row>
    <row r="4" spans="1:4" s="5" customFormat="1" ht="59.25" customHeight="1" x14ac:dyDescent="0.25">
      <c r="A4" s="136" t="s">
        <v>5</v>
      </c>
      <c r="B4" s="136" t="s">
        <v>62</v>
      </c>
      <c r="C4" s="137" t="s">
        <v>63</v>
      </c>
      <c r="D4" s="136" t="s">
        <v>64</v>
      </c>
    </row>
    <row r="5" spans="1:4" s="5" customFormat="1" x14ac:dyDescent="0.25">
      <c r="A5" s="136"/>
      <c r="B5" s="136"/>
      <c r="C5" s="138"/>
      <c r="D5" s="136"/>
    </row>
    <row r="6" spans="1:4" s="5" customFormat="1" ht="43.5" customHeight="1" x14ac:dyDescent="0.25">
      <c r="A6" s="136"/>
      <c r="B6" s="136"/>
      <c r="C6" s="139"/>
      <c r="D6" s="136"/>
    </row>
    <row r="7" spans="1:4" s="5" customFormat="1" ht="24" customHeight="1" x14ac:dyDescent="0.25">
      <c r="A7" s="12">
        <v>1</v>
      </c>
      <c r="B7" s="12">
        <v>2</v>
      </c>
      <c r="C7" s="12" t="s">
        <v>49</v>
      </c>
      <c r="D7" s="12" t="s">
        <v>50</v>
      </c>
    </row>
    <row r="8" spans="1:4" s="5" customFormat="1" ht="25.5" customHeight="1" x14ac:dyDescent="0.25">
      <c r="A8" s="45"/>
      <c r="B8" s="133" t="s">
        <v>65</v>
      </c>
      <c r="C8" s="134"/>
      <c r="D8" s="134"/>
    </row>
    <row r="9" spans="1:4" s="5" customFormat="1" ht="41.25" customHeight="1" x14ac:dyDescent="0.25">
      <c r="A9" s="46">
        <v>1</v>
      </c>
      <c r="B9" s="131" t="s">
        <v>126</v>
      </c>
      <c r="C9" s="132"/>
      <c r="D9" s="132"/>
    </row>
    <row r="10" spans="1:4" s="5" customFormat="1" ht="25.5" customHeight="1" x14ac:dyDescent="0.25">
      <c r="A10" s="45"/>
      <c r="B10" s="129" t="s">
        <v>138</v>
      </c>
      <c r="C10" s="130"/>
      <c r="D10" s="47" t="s">
        <v>137</v>
      </c>
    </row>
    <row r="11" spans="1:4" s="5" customFormat="1" ht="90" customHeight="1" x14ac:dyDescent="0.25">
      <c r="A11" s="126" t="s">
        <v>145</v>
      </c>
      <c r="B11" s="140" t="s">
        <v>148</v>
      </c>
      <c r="C11" s="15" t="s">
        <v>140</v>
      </c>
      <c r="D11" s="44" t="s">
        <v>132</v>
      </c>
    </row>
    <row r="12" spans="1:4" ht="47.25" customHeight="1" x14ac:dyDescent="0.25">
      <c r="A12" s="127"/>
      <c r="B12" s="141"/>
      <c r="C12" s="15" t="s">
        <v>141</v>
      </c>
      <c r="D12" s="15" t="s">
        <v>133</v>
      </c>
    </row>
    <row r="13" spans="1:4" ht="63" customHeight="1" x14ac:dyDescent="0.25">
      <c r="A13" s="127"/>
      <c r="B13" s="141"/>
      <c r="C13" s="15" t="s">
        <v>142</v>
      </c>
      <c r="D13" s="15" t="s">
        <v>134</v>
      </c>
    </row>
    <row r="14" spans="1:4" ht="31.5" x14ac:dyDescent="0.25">
      <c r="A14" s="127"/>
      <c r="B14" s="141"/>
      <c r="C14" s="15" t="s">
        <v>143</v>
      </c>
      <c r="D14" s="15" t="s">
        <v>157</v>
      </c>
    </row>
    <row r="15" spans="1:4" ht="63" customHeight="1" x14ac:dyDescent="0.25">
      <c r="A15" s="127"/>
      <c r="B15" s="141"/>
      <c r="C15" s="137" t="s">
        <v>144</v>
      </c>
      <c r="D15" s="137" t="s">
        <v>135</v>
      </c>
    </row>
    <row r="16" spans="1:4" ht="15.75" customHeight="1" x14ac:dyDescent="0.25">
      <c r="A16" s="128"/>
      <c r="B16" s="142"/>
      <c r="C16" s="139"/>
      <c r="D16" s="139"/>
    </row>
  </sheetData>
  <mergeCells count="12">
    <mergeCell ref="A11:A16"/>
    <mergeCell ref="B10:C10"/>
    <mergeCell ref="B9:D9"/>
    <mergeCell ref="B8:D8"/>
    <mergeCell ref="A3:D3"/>
    <mergeCell ref="A4:A6"/>
    <mergeCell ref="B4:B6"/>
    <mergeCell ref="D4:D6"/>
    <mergeCell ref="C4:C6"/>
    <mergeCell ref="B11:B16"/>
    <mergeCell ref="C15:C16"/>
    <mergeCell ref="D15:D16"/>
  </mergeCells>
  <pageMargins left="1.1811023622047245" right="0.39370078740157483" top="0.78740157480314965" bottom="0.78740157480314965" header="0.31496062992125984" footer="0.31496062992125984"/>
  <pageSetup paperSize="9" scale="51" firstPageNumber="8" fitToHeight="5" orientation="landscape" useFirstPageNumber="1" verticalDpi="180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opLeftCell="A4" zoomScale="85" zoomScaleNormal="85" zoomScaleSheetLayoutView="85" zoomScalePageLayoutView="55" workbookViewId="0">
      <selection activeCell="B20" sqref="B20"/>
    </sheetView>
  </sheetViews>
  <sheetFormatPr defaultColWidth="9.140625" defaultRowHeight="15" x14ac:dyDescent="0.25"/>
  <cols>
    <col min="1" max="1" width="97.7109375" style="8" customWidth="1"/>
    <col min="2" max="7" width="16.28515625" style="8" customWidth="1"/>
    <col min="8" max="8" width="19" style="8" customWidth="1"/>
    <col min="9" max="16384" width="9.140625" style="8"/>
  </cols>
  <sheetData>
    <row r="1" spans="1:8" s="5" customFormat="1" ht="80.25" customHeight="1" x14ac:dyDescent="0.25">
      <c r="A1" s="3"/>
      <c r="B1" s="3"/>
      <c r="C1" s="11"/>
      <c r="D1" s="10"/>
      <c r="E1" s="61"/>
      <c r="F1" s="61"/>
      <c r="G1" s="61"/>
    </row>
    <row r="2" spans="1:8" s="5" customFormat="1" ht="28.5" customHeight="1" x14ac:dyDescent="0.25">
      <c r="A2" s="3"/>
      <c r="B2" s="3"/>
      <c r="C2" s="11"/>
      <c r="D2" s="10"/>
      <c r="E2" s="11"/>
      <c r="F2" s="61"/>
      <c r="G2" s="61"/>
    </row>
    <row r="3" spans="1:8" s="5" customFormat="1" ht="27.75" customHeight="1" x14ac:dyDescent="0.25">
      <c r="A3" s="143" t="s">
        <v>121</v>
      </c>
      <c r="B3" s="143"/>
      <c r="C3" s="143"/>
      <c r="D3" s="143"/>
      <c r="E3" s="143"/>
      <c r="F3" s="143"/>
      <c r="G3" s="143"/>
    </row>
    <row r="4" spans="1:8" s="5" customFormat="1" ht="59.25" customHeight="1" x14ac:dyDescent="0.25">
      <c r="A4" s="136" t="s">
        <v>66</v>
      </c>
      <c r="B4" s="144" t="s">
        <v>67</v>
      </c>
      <c r="C4" s="145"/>
      <c r="D4" s="145"/>
      <c r="E4" s="145"/>
      <c r="F4" s="145"/>
      <c r="G4" s="145"/>
      <c r="H4" s="146"/>
    </row>
    <row r="5" spans="1:8" s="5" customFormat="1" ht="43.5" customHeight="1" x14ac:dyDescent="0.25">
      <c r="A5" s="136"/>
      <c r="B5" s="12">
        <v>2025</v>
      </c>
      <c r="C5" s="12">
        <v>2026</v>
      </c>
      <c r="D5" s="12">
        <v>2027</v>
      </c>
      <c r="E5" s="12">
        <v>2028</v>
      </c>
      <c r="F5" s="12">
        <v>2029</v>
      </c>
      <c r="G5" s="12">
        <v>2030</v>
      </c>
      <c r="H5" s="12" t="s">
        <v>7</v>
      </c>
    </row>
    <row r="6" spans="1:8" s="5" customFormat="1" ht="24" customHeight="1" x14ac:dyDescent="0.25">
      <c r="A6" s="12" t="s">
        <v>47</v>
      </c>
      <c r="B6" s="12" t="s">
        <v>48</v>
      </c>
      <c r="C6" s="12" t="s">
        <v>49</v>
      </c>
      <c r="D6" s="12" t="s">
        <v>50</v>
      </c>
      <c r="E6" s="12" t="s">
        <v>51</v>
      </c>
      <c r="F6" s="12" t="s">
        <v>20</v>
      </c>
      <c r="G6" s="12" t="s">
        <v>19</v>
      </c>
      <c r="H6" s="12">
        <v>8</v>
      </c>
    </row>
    <row r="7" spans="1:8" s="5" customFormat="1" ht="38.25" customHeight="1" x14ac:dyDescent="0.25">
      <c r="A7" s="26" t="s">
        <v>68</v>
      </c>
      <c r="B7" s="6">
        <f>B9+B10+B11</f>
        <v>2921945</v>
      </c>
      <c r="C7" s="6">
        <f t="shared" ref="C7:G7" si="0">C9+C10+C11</f>
        <v>2562499</v>
      </c>
      <c r="D7" s="6">
        <f t="shared" si="0"/>
        <v>2592514</v>
      </c>
      <c r="E7" s="6">
        <f t="shared" si="0"/>
        <v>2592514</v>
      </c>
      <c r="F7" s="6">
        <f t="shared" si="0"/>
        <v>2592514</v>
      </c>
      <c r="G7" s="6">
        <f t="shared" si="0"/>
        <v>2592514</v>
      </c>
      <c r="H7" s="6">
        <f>B7+C7+D7+E7+F7+G7</f>
        <v>15854500</v>
      </c>
    </row>
    <row r="8" spans="1:8" s="5" customFormat="1" ht="27.75" customHeight="1" x14ac:dyDescent="0.25">
      <c r="A8" s="25" t="s">
        <v>69</v>
      </c>
      <c r="B8" s="7"/>
      <c r="C8" s="7"/>
      <c r="D8" s="7"/>
      <c r="E8" s="7"/>
      <c r="F8" s="7"/>
      <c r="G8" s="7"/>
      <c r="H8" s="56"/>
    </row>
    <row r="9" spans="1:8" s="5" customFormat="1" ht="38.25" customHeight="1" x14ac:dyDescent="0.25">
      <c r="A9" s="25" t="s">
        <v>70</v>
      </c>
      <c r="B9" s="7">
        <f>B16</f>
        <v>0</v>
      </c>
      <c r="C9" s="7">
        <f t="shared" ref="C9:G9" si="1">C16</f>
        <v>0</v>
      </c>
      <c r="D9" s="7">
        <f t="shared" si="1"/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6">
        <f>B9+C9+D9+E9+F9+G9</f>
        <v>0</v>
      </c>
    </row>
    <row r="10" spans="1:8" s="5" customFormat="1" ht="38.25" customHeight="1" x14ac:dyDescent="0.25">
      <c r="A10" s="25" t="s">
        <v>71</v>
      </c>
      <c r="B10" s="7">
        <f t="shared" ref="B10:G13" si="2">B17</f>
        <v>0</v>
      </c>
      <c r="C10" s="7">
        <f t="shared" si="2"/>
        <v>0</v>
      </c>
      <c r="D10" s="7">
        <f t="shared" si="2"/>
        <v>0</v>
      </c>
      <c r="E10" s="7">
        <f t="shared" si="2"/>
        <v>0</v>
      </c>
      <c r="F10" s="7">
        <f t="shared" si="2"/>
        <v>0</v>
      </c>
      <c r="G10" s="7">
        <f t="shared" si="2"/>
        <v>0</v>
      </c>
      <c r="H10" s="6">
        <f t="shared" ref="H10:H13" si="3">B10+C10+D10+E10+F10+G10</f>
        <v>0</v>
      </c>
    </row>
    <row r="11" spans="1:8" s="5" customFormat="1" ht="38.25" customHeight="1" x14ac:dyDescent="0.25">
      <c r="A11" s="25" t="s">
        <v>72</v>
      </c>
      <c r="B11" s="7">
        <f t="shared" si="2"/>
        <v>2921945</v>
      </c>
      <c r="C11" s="7">
        <f t="shared" si="2"/>
        <v>2562499</v>
      </c>
      <c r="D11" s="7">
        <f t="shared" si="2"/>
        <v>2592514</v>
      </c>
      <c r="E11" s="7">
        <f t="shared" si="2"/>
        <v>2592514</v>
      </c>
      <c r="F11" s="7">
        <f t="shared" si="2"/>
        <v>2592514</v>
      </c>
      <c r="G11" s="7">
        <f t="shared" si="2"/>
        <v>2592514</v>
      </c>
      <c r="H11" s="6">
        <f t="shared" si="3"/>
        <v>15854500</v>
      </c>
    </row>
    <row r="12" spans="1:8" s="5" customFormat="1" ht="38.25" customHeight="1" x14ac:dyDescent="0.25">
      <c r="A12" s="25" t="s">
        <v>73</v>
      </c>
      <c r="B12" s="7">
        <f t="shared" si="2"/>
        <v>0</v>
      </c>
      <c r="C12" s="7">
        <f t="shared" si="2"/>
        <v>0</v>
      </c>
      <c r="D12" s="7">
        <f t="shared" si="2"/>
        <v>0</v>
      </c>
      <c r="E12" s="7">
        <f t="shared" si="2"/>
        <v>0</v>
      </c>
      <c r="F12" s="7">
        <f t="shared" si="2"/>
        <v>0</v>
      </c>
      <c r="G12" s="7">
        <f t="shared" si="2"/>
        <v>0</v>
      </c>
      <c r="H12" s="6">
        <f t="shared" si="3"/>
        <v>0</v>
      </c>
    </row>
    <row r="13" spans="1:8" s="5" customFormat="1" ht="38.25" customHeight="1" x14ac:dyDescent="0.25">
      <c r="A13" s="25" t="s">
        <v>74</v>
      </c>
      <c r="B13" s="7">
        <f t="shared" si="2"/>
        <v>0</v>
      </c>
      <c r="C13" s="7">
        <f t="shared" si="2"/>
        <v>0</v>
      </c>
      <c r="D13" s="7">
        <f t="shared" si="2"/>
        <v>0</v>
      </c>
      <c r="E13" s="7">
        <f t="shared" si="2"/>
        <v>0</v>
      </c>
      <c r="F13" s="7">
        <f t="shared" si="2"/>
        <v>0</v>
      </c>
      <c r="G13" s="7">
        <f t="shared" si="2"/>
        <v>0</v>
      </c>
      <c r="H13" s="6">
        <f t="shared" si="3"/>
        <v>0</v>
      </c>
    </row>
    <row r="14" spans="1:8" s="5" customFormat="1" ht="89.25" customHeight="1" x14ac:dyDescent="0.25">
      <c r="A14" s="53" t="s">
        <v>127</v>
      </c>
      <c r="B14" s="6">
        <f>B16+B17+B18</f>
        <v>2921945</v>
      </c>
      <c r="C14" s="6">
        <f t="shared" ref="C14:H14" si="4">C16+C17+C18</f>
        <v>2562499</v>
      </c>
      <c r="D14" s="6">
        <f t="shared" si="4"/>
        <v>2592514</v>
      </c>
      <c r="E14" s="6">
        <f t="shared" si="4"/>
        <v>2592514</v>
      </c>
      <c r="F14" s="6">
        <f t="shared" si="4"/>
        <v>2592514</v>
      </c>
      <c r="G14" s="6">
        <f t="shared" si="4"/>
        <v>2592514</v>
      </c>
      <c r="H14" s="6">
        <f t="shared" si="4"/>
        <v>13261986</v>
      </c>
    </row>
    <row r="15" spans="1:8" s="5" customFormat="1" ht="27.75" customHeight="1" x14ac:dyDescent="0.25">
      <c r="A15" s="54" t="s">
        <v>69</v>
      </c>
      <c r="B15" s="7"/>
      <c r="C15" s="7"/>
      <c r="D15" s="7"/>
      <c r="E15" s="7"/>
      <c r="F15" s="7"/>
      <c r="G15" s="7"/>
      <c r="H15" s="56"/>
    </row>
    <row r="16" spans="1:8" s="5" customFormat="1" ht="38.25" customHeight="1" x14ac:dyDescent="0.25">
      <c r="A16" s="55" t="s">
        <v>70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6">
        <f>B16+C16+D16+E16+F16</f>
        <v>0</v>
      </c>
    </row>
    <row r="17" spans="1:8" s="5" customFormat="1" ht="38.25" customHeight="1" x14ac:dyDescent="0.25">
      <c r="A17" s="55" t="s">
        <v>71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6">
        <f t="shared" ref="H17:H20" si="5">B17+C17+D17+E17+F17</f>
        <v>0</v>
      </c>
    </row>
    <row r="18" spans="1:8" s="5" customFormat="1" ht="38.25" customHeight="1" x14ac:dyDescent="0.25">
      <c r="A18" s="55" t="s">
        <v>72</v>
      </c>
      <c r="B18" s="7">
        <v>2921945</v>
      </c>
      <c r="C18" s="7">
        <v>2562499</v>
      </c>
      <c r="D18" s="7">
        <v>2592514</v>
      </c>
      <c r="E18" s="7">
        <v>2592514</v>
      </c>
      <c r="F18" s="7">
        <v>2592514</v>
      </c>
      <c r="G18" s="7">
        <v>2592514</v>
      </c>
      <c r="H18" s="6">
        <f t="shared" si="5"/>
        <v>13261986</v>
      </c>
    </row>
    <row r="19" spans="1:8" s="5" customFormat="1" ht="38.25" customHeight="1" x14ac:dyDescent="0.25">
      <c r="A19" s="55" t="s">
        <v>73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6">
        <f t="shared" si="5"/>
        <v>0</v>
      </c>
    </row>
    <row r="20" spans="1:8" s="5" customFormat="1" ht="38.25" customHeight="1" x14ac:dyDescent="0.25">
      <c r="A20" s="55" t="s">
        <v>74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6">
        <f t="shared" si="5"/>
        <v>0</v>
      </c>
    </row>
    <row r="21" spans="1:8" s="5" customFormat="1" x14ac:dyDescent="0.25"/>
    <row r="22" spans="1:8" s="5" customFormat="1" x14ac:dyDescent="0.25"/>
  </sheetData>
  <mergeCells count="5">
    <mergeCell ref="E1:G1"/>
    <mergeCell ref="F2:G2"/>
    <mergeCell ref="A3:G3"/>
    <mergeCell ref="A4:A5"/>
    <mergeCell ref="B4:H4"/>
  </mergeCells>
  <pageMargins left="1.1811023622047245" right="0.39370078740157483" top="0.78740157480314965" bottom="0.78740157480314965" header="0.31496062992125984" footer="0.31496062992125984"/>
  <pageSetup paperSize="9" scale="52" firstPageNumber="9" orientation="landscape" useFirstPageNumber="1" verticalDpi="180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topLeftCell="A4" zoomScale="70" zoomScaleNormal="70" zoomScalePageLayoutView="70" workbookViewId="0">
      <selection activeCell="L15" sqref="L15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1" customWidth="1"/>
    <col min="13" max="13" width="37.85546875" style="1" customWidth="1"/>
    <col min="14" max="14" width="19.42578125" style="1" customWidth="1"/>
    <col min="15" max="16384" width="9.140625" style="1"/>
  </cols>
  <sheetData>
    <row r="1" spans="1:14" s="5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61"/>
      <c r="L1" s="61"/>
      <c r="M1" s="61"/>
      <c r="N1" s="61"/>
    </row>
    <row r="2" spans="1:14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7"/>
      <c r="L2" s="27"/>
      <c r="M2" s="28"/>
      <c r="N2" s="10" t="s">
        <v>15</v>
      </c>
    </row>
    <row r="3" spans="1:14" ht="52.5" customHeight="1" thickBot="1" x14ac:dyDescent="0.3">
      <c r="A3" s="147" t="s">
        <v>75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30" customHeight="1" x14ac:dyDescent="0.25">
      <c r="A4" s="98" t="s">
        <v>5</v>
      </c>
      <c r="B4" s="100" t="s">
        <v>76</v>
      </c>
      <c r="C4" s="100" t="s">
        <v>77</v>
      </c>
      <c r="D4" s="100" t="s">
        <v>78</v>
      </c>
      <c r="E4" s="110" t="s">
        <v>79</v>
      </c>
      <c r="F4" s="110" t="s">
        <v>80</v>
      </c>
      <c r="G4" s="110" t="s">
        <v>81</v>
      </c>
      <c r="H4" s="105" t="s">
        <v>82</v>
      </c>
      <c r="I4" s="105"/>
      <c r="J4" s="105"/>
      <c r="K4" s="105"/>
      <c r="L4" s="105"/>
      <c r="M4" s="105" t="s">
        <v>85</v>
      </c>
      <c r="N4" s="100" t="s">
        <v>86</v>
      </c>
    </row>
    <row r="5" spans="1:14" ht="147" customHeight="1" x14ac:dyDescent="0.25">
      <c r="A5" s="99"/>
      <c r="B5" s="101"/>
      <c r="C5" s="101"/>
      <c r="D5" s="101"/>
      <c r="E5" s="111"/>
      <c r="F5" s="111"/>
      <c r="G5" s="111"/>
      <c r="H5" s="9" t="s">
        <v>83</v>
      </c>
      <c r="I5" s="9" t="s">
        <v>83</v>
      </c>
      <c r="J5" s="9" t="s">
        <v>83</v>
      </c>
      <c r="K5" s="9" t="s">
        <v>83</v>
      </c>
      <c r="L5" s="17" t="s">
        <v>84</v>
      </c>
      <c r="M5" s="148"/>
      <c r="N5" s="101"/>
    </row>
    <row r="6" spans="1:14" ht="30" customHeight="1" x14ac:dyDescent="0.25">
      <c r="A6" s="16">
        <v>1</v>
      </c>
      <c r="B6" s="17">
        <v>2</v>
      </c>
      <c r="C6" s="17">
        <v>3</v>
      </c>
      <c r="D6" s="17">
        <v>4</v>
      </c>
      <c r="E6" s="17" t="s">
        <v>51</v>
      </c>
      <c r="F6" s="17" t="s">
        <v>20</v>
      </c>
      <c r="G6" s="17" t="s">
        <v>19</v>
      </c>
      <c r="H6" s="9" t="s">
        <v>38</v>
      </c>
      <c r="I6" s="9" t="s">
        <v>39</v>
      </c>
      <c r="J6" s="9" t="s">
        <v>40</v>
      </c>
      <c r="K6" s="9" t="s">
        <v>41</v>
      </c>
      <c r="L6" s="9" t="s">
        <v>42</v>
      </c>
      <c r="M6" s="9" t="s">
        <v>43</v>
      </c>
      <c r="N6" s="17" t="s">
        <v>44</v>
      </c>
    </row>
    <row r="7" spans="1:14" ht="30" customHeight="1" x14ac:dyDescent="0.25">
      <c r="A7" s="95" t="s">
        <v>52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 ht="33.75" customHeight="1" x14ac:dyDescent="0.25">
      <c r="A8" s="149" t="s">
        <v>89</v>
      </c>
      <c r="B8" s="150"/>
      <c r="C8" s="150"/>
      <c r="D8" s="150"/>
      <c r="E8" s="150"/>
      <c r="F8" s="151"/>
      <c r="G8" s="29" t="s">
        <v>7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7" t="s">
        <v>150</v>
      </c>
      <c r="N8" s="17" t="s">
        <v>150</v>
      </c>
    </row>
    <row r="9" spans="1:14" ht="33.75" customHeight="1" x14ac:dyDescent="0.25">
      <c r="A9" s="152"/>
      <c r="B9" s="153"/>
      <c r="C9" s="153"/>
      <c r="D9" s="153"/>
      <c r="E9" s="153"/>
      <c r="F9" s="154"/>
      <c r="G9" s="30" t="s">
        <v>87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7" t="s">
        <v>150</v>
      </c>
      <c r="N9" s="17" t="s">
        <v>150</v>
      </c>
    </row>
    <row r="10" spans="1:14" ht="33.75" customHeight="1" x14ac:dyDescent="0.25">
      <c r="A10" s="152"/>
      <c r="B10" s="153"/>
      <c r="C10" s="153"/>
      <c r="D10" s="153"/>
      <c r="E10" s="153"/>
      <c r="F10" s="154"/>
      <c r="G10" s="30" t="s">
        <v>88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7" t="s">
        <v>150</v>
      </c>
      <c r="N10" s="17" t="s">
        <v>150</v>
      </c>
    </row>
    <row r="11" spans="1:14" ht="33" customHeight="1" x14ac:dyDescent="0.25">
      <c r="A11" s="152"/>
      <c r="B11" s="153"/>
      <c r="C11" s="153"/>
      <c r="D11" s="153"/>
      <c r="E11" s="153"/>
      <c r="F11" s="154"/>
      <c r="G11" s="30" t="s">
        <v>72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7" t="s">
        <v>150</v>
      </c>
      <c r="N11" s="17" t="s">
        <v>150</v>
      </c>
    </row>
    <row r="12" spans="1:14" ht="33" customHeight="1" x14ac:dyDescent="0.25">
      <c r="A12" s="155"/>
      <c r="B12" s="156"/>
      <c r="C12" s="156"/>
      <c r="D12" s="156"/>
      <c r="E12" s="156"/>
      <c r="F12" s="157"/>
      <c r="G12" s="15" t="s">
        <v>73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7" t="s">
        <v>150</v>
      </c>
      <c r="N12" s="17" t="s">
        <v>150</v>
      </c>
    </row>
    <row r="13" spans="1:14" ht="39.75" customHeight="1" x14ac:dyDescent="0.25">
      <c r="A13" s="158" t="s">
        <v>90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60"/>
    </row>
    <row r="14" spans="1:14" ht="33.75" customHeight="1" x14ac:dyDescent="0.25">
      <c r="A14" s="150" t="s">
        <v>91</v>
      </c>
      <c r="B14" s="150"/>
      <c r="C14" s="150"/>
      <c r="D14" s="150"/>
      <c r="E14" s="150"/>
      <c r="F14" s="151"/>
      <c r="G14" s="29" t="s">
        <v>7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1" t="s">
        <v>150</v>
      </c>
      <c r="N14" s="32" t="s">
        <v>150</v>
      </c>
    </row>
    <row r="15" spans="1:14" ht="33.75" customHeight="1" x14ac:dyDescent="0.25">
      <c r="A15" s="153"/>
      <c r="B15" s="153"/>
      <c r="C15" s="153"/>
      <c r="D15" s="153"/>
      <c r="E15" s="153"/>
      <c r="F15" s="154"/>
      <c r="G15" s="30" t="s">
        <v>87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1" t="s">
        <v>150</v>
      </c>
      <c r="N15" s="32" t="s">
        <v>150</v>
      </c>
    </row>
    <row r="16" spans="1:14" ht="33.75" customHeight="1" x14ac:dyDescent="0.25">
      <c r="A16" s="153"/>
      <c r="B16" s="153"/>
      <c r="C16" s="153"/>
      <c r="D16" s="153"/>
      <c r="E16" s="153"/>
      <c r="F16" s="154"/>
      <c r="G16" s="30" t="s">
        <v>88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1" t="s">
        <v>150</v>
      </c>
      <c r="N16" s="32" t="s">
        <v>150</v>
      </c>
    </row>
    <row r="17" spans="1:14" ht="33.75" customHeight="1" x14ac:dyDescent="0.25">
      <c r="A17" s="153"/>
      <c r="B17" s="153"/>
      <c r="C17" s="153"/>
      <c r="D17" s="153"/>
      <c r="E17" s="153"/>
      <c r="F17" s="154"/>
      <c r="G17" s="30" t="s">
        <v>72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1" t="s">
        <v>150</v>
      </c>
      <c r="N17" s="32" t="s">
        <v>150</v>
      </c>
    </row>
    <row r="18" spans="1:14" ht="33.75" customHeight="1" x14ac:dyDescent="0.25">
      <c r="A18" s="156"/>
      <c r="B18" s="156"/>
      <c r="C18" s="156"/>
      <c r="D18" s="156"/>
      <c r="E18" s="156"/>
      <c r="F18" s="157"/>
      <c r="G18" s="15" t="s">
        <v>73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1" t="s">
        <v>150</v>
      </c>
      <c r="N18" s="32" t="s">
        <v>150</v>
      </c>
    </row>
    <row r="19" spans="1:14" ht="35.25" customHeight="1" x14ac:dyDescent="0.25">
      <c r="A19" s="2">
        <v>1</v>
      </c>
      <c r="B19" s="33" t="s">
        <v>92</v>
      </c>
      <c r="C19" s="33"/>
      <c r="D19" s="33"/>
      <c r="E19" s="33"/>
      <c r="F19" s="33"/>
      <c r="G19" s="29" t="s">
        <v>7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1" t="s">
        <v>150</v>
      </c>
      <c r="N19" s="32" t="s">
        <v>150</v>
      </c>
    </row>
    <row r="20" spans="1:14" ht="35.25" customHeight="1" x14ac:dyDescent="0.25">
      <c r="A20" s="33"/>
      <c r="B20" s="33"/>
      <c r="C20" s="33"/>
      <c r="D20" s="33"/>
      <c r="E20" s="33"/>
      <c r="F20" s="33"/>
      <c r="G20" s="30" t="s">
        <v>87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1" t="s">
        <v>150</v>
      </c>
      <c r="N20" s="32" t="s">
        <v>150</v>
      </c>
    </row>
    <row r="21" spans="1:14" ht="35.25" customHeight="1" x14ac:dyDescent="0.25">
      <c r="A21" s="33"/>
      <c r="B21" s="33"/>
      <c r="C21" s="33"/>
      <c r="D21" s="33"/>
      <c r="E21" s="33"/>
      <c r="F21" s="33"/>
      <c r="G21" s="30" t="s">
        <v>88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1" t="s">
        <v>150</v>
      </c>
      <c r="N21" s="32" t="s">
        <v>150</v>
      </c>
    </row>
    <row r="22" spans="1:14" ht="35.25" customHeight="1" x14ac:dyDescent="0.25">
      <c r="A22" s="33"/>
      <c r="B22" s="33"/>
      <c r="C22" s="33"/>
      <c r="D22" s="33"/>
      <c r="E22" s="33"/>
      <c r="F22" s="33"/>
      <c r="G22" s="30" t="s">
        <v>72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1" t="s">
        <v>150</v>
      </c>
      <c r="N22" s="32" t="s">
        <v>150</v>
      </c>
    </row>
    <row r="23" spans="1:14" ht="35.25" customHeight="1" x14ac:dyDescent="0.25">
      <c r="A23" s="33"/>
      <c r="B23" s="33"/>
      <c r="C23" s="33"/>
      <c r="D23" s="33"/>
      <c r="E23" s="33"/>
      <c r="F23" s="33"/>
      <c r="G23" s="15" t="s">
        <v>73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1" t="s">
        <v>150</v>
      </c>
      <c r="N23" s="32" t="s">
        <v>150</v>
      </c>
    </row>
    <row r="24" spans="1:14" ht="34.5" customHeight="1" x14ac:dyDescent="0.25">
      <c r="A24" s="2" t="s">
        <v>93</v>
      </c>
      <c r="B24" s="33"/>
      <c r="C24" s="33"/>
      <c r="D24" s="33"/>
      <c r="E24" s="33"/>
      <c r="F24" s="33"/>
      <c r="G24" s="33"/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1" t="s">
        <v>150</v>
      </c>
      <c r="N24" s="32" t="s">
        <v>150</v>
      </c>
    </row>
    <row r="25" spans="1:14" ht="39.75" customHeight="1" x14ac:dyDescent="0.25">
      <c r="A25" s="161" t="s">
        <v>149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3"/>
    </row>
    <row r="26" spans="1:14" ht="35.25" customHeight="1" x14ac:dyDescent="0.25">
      <c r="A26" s="164" t="s">
        <v>94</v>
      </c>
      <c r="B26" s="165"/>
      <c r="C26" s="165"/>
      <c r="D26" s="165"/>
      <c r="E26" s="165"/>
      <c r="F26" s="166"/>
      <c r="G26" s="29" t="s">
        <v>7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2" t="s">
        <v>150</v>
      </c>
      <c r="N26" s="2" t="s">
        <v>150</v>
      </c>
    </row>
    <row r="27" spans="1:14" ht="35.25" customHeight="1" x14ac:dyDescent="0.25">
      <c r="A27" s="167"/>
      <c r="B27" s="168"/>
      <c r="C27" s="168"/>
      <c r="D27" s="168"/>
      <c r="E27" s="168"/>
      <c r="F27" s="169"/>
      <c r="G27" s="30" t="s">
        <v>87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2" t="s">
        <v>150</v>
      </c>
      <c r="N27" s="2" t="s">
        <v>150</v>
      </c>
    </row>
    <row r="28" spans="1:14" ht="35.25" customHeight="1" x14ac:dyDescent="0.25">
      <c r="A28" s="167"/>
      <c r="B28" s="168"/>
      <c r="C28" s="168"/>
      <c r="D28" s="168"/>
      <c r="E28" s="168"/>
      <c r="F28" s="169"/>
      <c r="G28" s="30" t="s">
        <v>88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2" t="s">
        <v>150</v>
      </c>
      <c r="N28" s="2" t="s">
        <v>150</v>
      </c>
    </row>
    <row r="29" spans="1:14" ht="35.25" customHeight="1" x14ac:dyDescent="0.25">
      <c r="A29" s="167"/>
      <c r="B29" s="168"/>
      <c r="C29" s="168"/>
      <c r="D29" s="168"/>
      <c r="E29" s="168"/>
      <c r="F29" s="169"/>
      <c r="G29" s="30" t="s">
        <v>72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2" t="s">
        <v>150</v>
      </c>
      <c r="N29" s="2" t="s">
        <v>150</v>
      </c>
    </row>
    <row r="30" spans="1:14" ht="35.25" customHeight="1" x14ac:dyDescent="0.25">
      <c r="A30" s="170"/>
      <c r="B30" s="171"/>
      <c r="C30" s="171"/>
      <c r="D30" s="171"/>
      <c r="E30" s="171"/>
      <c r="F30" s="172"/>
      <c r="G30" s="15" t="s">
        <v>73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2" t="s">
        <v>150</v>
      </c>
      <c r="N30" s="2" t="s">
        <v>150</v>
      </c>
    </row>
    <row r="31" spans="1:14" ht="35.25" customHeight="1" x14ac:dyDescent="0.25">
      <c r="A31" s="2">
        <v>1</v>
      </c>
      <c r="B31" s="33" t="s">
        <v>92</v>
      </c>
      <c r="C31" s="33"/>
      <c r="D31" s="33"/>
      <c r="E31" s="33"/>
      <c r="F31" s="33"/>
      <c r="G31" s="29" t="s">
        <v>7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2" t="s">
        <v>150</v>
      </c>
      <c r="N31" s="2" t="s">
        <v>150</v>
      </c>
    </row>
    <row r="32" spans="1:14" ht="35.25" customHeight="1" x14ac:dyDescent="0.25">
      <c r="A32" s="33"/>
      <c r="B32" s="33"/>
      <c r="C32" s="33"/>
      <c r="D32" s="33"/>
      <c r="E32" s="33"/>
      <c r="F32" s="33"/>
      <c r="G32" s="30" t="s">
        <v>87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2" t="s">
        <v>150</v>
      </c>
      <c r="N32" s="2" t="s">
        <v>150</v>
      </c>
    </row>
    <row r="33" spans="1:14" ht="35.25" customHeight="1" x14ac:dyDescent="0.25">
      <c r="A33" s="33"/>
      <c r="B33" s="33"/>
      <c r="C33" s="33"/>
      <c r="D33" s="33"/>
      <c r="E33" s="33"/>
      <c r="F33" s="33"/>
      <c r="G33" s="30" t="s">
        <v>88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2" t="s">
        <v>150</v>
      </c>
      <c r="N33" s="2" t="s">
        <v>150</v>
      </c>
    </row>
    <row r="34" spans="1:14" ht="35.25" customHeight="1" x14ac:dyDescent="0.25">
      <c r="A34" s="33"/>
      <c r="B34" s="33"/>
      <c r="C34" s="33"/>
      <c r="D34" s="33"/>
      <c r="E34" s="33"/>
      <c r="F34" s="33"/>
      <c r="G34" s="30" t="s">
        <v>72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2" t="s">
        <v>150</v>
      </c>
      <c r="N34" s="2" t="s">
        <v>150</v>
      </c>
    </row>
    <row r="35" spans="1:14" ht="35.25" customHeight="1" x14ac:dyDescent="0.25">
      <c r="A35" s="33"/>
      <c r="B35" s="33"/>
      <c r="C35" s="33"/>
      <c r="D35" s="33"/>
      <c r="E35" s="33"/>
      <c r="F35" s="33"/>
      <c r="G35" s="15" t="s">
        <v>73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2" t="s">
        <v>150</v>
      </c>
      <c r="N35" s="2" t="s">
        <v>150</v>
      </c>
    </row>
    <row r="36" spans="1:14" ht="34.5" customHeight="1" x14ac:dyDescent="0.25">
      <c r="A36" s="2" t="s">
        <v>93</v>
      </c>
      <c r="B36" s="33"/>
      <c r="C36" s="33"/>
      <c r="D36" s="33"/>
      <c r="E36" s="33"/>
      <c r="F36" s="33"/>
      <c r="G36" s="33"/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2" t="s">
        <v>150</v>
      </c>
      <c r="N36" s="2" t="s">
        <v>150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47" firstPageNumber="11" fitToHeight="3" orientation="landscape" useFirstPageNumber="1" horizontalDpi="180" verticalDpi="180" r:id="rId1"/>
  <headerFooter>
    <oddHeader>&amp;C&amp;P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B1" zoomScaleNormal="100" workbookViewId="0">
      <selection activeCell="K14" sqref="K14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5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61"/>
      <c r="L1" s="61"/>
    </row>
    <row r="2" spans="1:12" s="5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27"/>
      <c r="L2" s="10" t="s">
        <v>14</v>
      </c>
    </row>
    <row r="3" spans="1:12" s="1" customFormat="1" ht="52.5" customHeight="1" thickBot="1" x14ac:dyDescent="0.3">
      <c r="A3" s="147" t="s">
        <v>95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</row>
    <row r="4" spans="1:12" s="1" customFormat="1" ht="30" customHeight="1" x14ac:dyDescent="0.25">
      <c r="A4" s="173" t="s">
        <v>5</v>
      </c>
      <c r="B4" s="176" t="s">
        <v>96</v>
      </c>
      <c r="C4" s="177"/>
      <c r="D4" s="177"/>
      <c r="E4" s="178"/>
      <c r="F4" s="110" t="s">
        <v>101</v>
      </c>
      <c r="G4" s="110" t="s">
        <v>102</v>
      </c>
      <c r="H4" s="105" t="s">
        <v>103</v>
      </c>
      <c r="I4" s="105"/>
      <c r="J4" s="105"/>
      <c r="K4" s="105"/>
      <c r="L4" s="105"/>
    </row>
    <row r="5" spans="1:12" s="1" customFormat="1" ht="147" hidden="1" customHeight="1" x14ac:dyDescent="0.25">
      <c r="A5" s="174"/>
      <c r="B5" s="179"/>
      <c r="C5" s="180"/>
      <c r="D5" s="180"/>
      <c r="E5" s="181"/>
      <c r="F5" s="182"/>
      <c r="G5" s="182"/>
      <c r="H5" s="9" t="s">
        <v>83</v>
      </c>
      <c r="I5" s="9" t="s">
        <v>83</v>
      </c>
      <c r="J5" s="9" t="s">
        <v>83</v>
      </c>
      <c r="K5" s="9" t="s">
        <v>83</v>
      </c>
      <c r="L5" s="17" t="s">
        <v>84</v>
      </c>
    </row>
    <row r="6" spans="1:12" s="1" customFormat="1" ht="68.25" customHeight="1" x14ac:dyDescent="0.25">
      <c r="A6" s="175"/>
      <c r="B6" s="14" t="s">
        <v>97</v>
      </c>
      <c r="C6" s="14" t="s">
        <v>98</v>
      </c>
      <c r="D6" s="14" t="s">
        <v>99</v>
      </c>
      <c r="E6" s="14" t="s">
        <v>100</v>
      </c>
      <c r="F6" s="111"/>
      <c r="G6" s="111"/>
      <c r="H6" s="9" t="s">
        <v>104</v>
      </c>
      <c r="I6" s="9" t="s">
        <v>104</v>
      </c>
      <c r="J6" s="9" t="s">
        <v>104</v>
      </c>
      <c r="K6" s="9" t="s">
        <v>104</v>
      </c>
      <c r="L6" s="9" t="s">
        <v>105</v>
      </c>
    </row>
    <row r="7" spans="1:12" s="1" customFormat="1" ht="16.5" customHeight="1" x14ac:dyDescent="0.25">
      <c r="A7" s="16">
        <v>1</v>
      </c>
      <c r="B7" s="17">
        <v>2</v>
      </c>
      <c r="C7" s="17">
        <v>3</v>
      </c>
      <c r="D7" s="17">
        <v>4</v>
      </c>
      <c r="E7" s="17" t="s">
        <v>51</v>
      </c>
      <c r="F7" s="17" t="s">
        <v>20</v>
      </c>
      <c r="G7" s="17" t="s">
        <v>19</v>
      </c>
      <c r="H7" s="9" t="s">
        <v>38</v>
      </c>
      <c r="I7" s="9" t="s">
        <v>39</v>
      </c>
      <c r="J7" s="9" t="s">
        <v>40</v>
      </c>
      <c r="K7" s="9" t="s">
        <v>41</v>
      </c>
      <c r="L7" s="9" t="s">
        <v>42</v>
      </c>
    </row>
    <row r="8" spans="1:12" x14ac:dyDescent="0.25">
      <c r="A8" s="37">
        <v>1</v>
      </c>
      <c r="B8" s="37" t="s">
        <v>150</v>
      </c>
      <c r="C8" s="37" t="s">
        <v>150</v>
      </c>
      <c r="D8" s="37" t="s">
        <v>150</v>
      </c>
      <c r="E8" s="37" t="s">
        <v>150</v>
      </c>
      <c r="F8" s="37" t="s">
        <v>150</v>
      </c>
      <c r="G8" s="37" t="s">
        <v>150</v>
      </c>
      <c r="H8" s="37" t="s">
        <v>150</v>
      </c>
      <c r="I8" s="37" t="s">
        <v>150</v>
      </c>
      <c r="J8" s="37" t="s">
        <v>150</v>
      </c>
      <c r="K8" s="37" t="s">
        <v>150</v>
      </c>
      <c r="L8" s="37" t="s">
        <v>150</v>
      </c>
    </row>
  </sheetData>
  <mergeCells count="7">
    <mergeCell ref="A4:A6"/>
    <mergeCell ref="B4:E5"/>
    <mergeCell ref="F4:F6"/>
    <mergeCell ref="G4:G6"/>
    <mergeCell ref="K1:L1"/>
    <mergeCell ref="A3:L3"/>
    <mergeCell ref="H4:L4"/>
  </mergeCells>
  <pageMargins left="0.70866141732283472" right="0.70866141732283472" top="0.74803149606299213" bottom="0.74803149606299213" header="0.31496062992125984" footer="0.31496062992125984"/>
  <pageSetup paperSize="9" scale="59" firstPageNumber="13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C4" sqref="C4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5" customFormat="1" ht="82.5" customHeight="1" x14ac:dyDescent="0.25">
      <c r="A1" s="3"/>
      <c r="B1" s="3"/>
      <c r="C1" s="3"/>
      <c r="D1" s="3"/>
      <c r="E1" s="61"/>
      <c r="F1" s="61"/>
    </row>
    <row r="2" spans="1:6" s="5" customFormat="1" ht="24" customHeight="1" x14ac:dyDescent="0.25">
      <c r="A2" s="3"/>
      <c r="B2" s="3"/>
      <c r="C2" s="3"/>
      <c r="D2" s="3"/>
      <c r="E2" s="3"/>
      <c r="F2" s="10" t="s">
        <v>37</v>
      </c>
    </row>
    <row r="3" spans="1:6" s="1" customFormat="1" ht="52.5" customHeight="1" thickBot="1" x14ac:dyDescent="0.3">
      <c r="A3" s="147" t="s">
        <v>106</v>
      </c>
      <c r="B3" s="63"/>
      <c r="C3" s="63"/>
      <c r="D3" s="63"/>
      <c r="E3" s="63"/>
      <c r="F3" s="147"/>
    </row>
    <row r="4" spans="1:6" s="1" customFormat="1" ht="70.5" customHeight="1" x14ac:dyDescent="0.25">
      <c r="A4" s="173" t="s">
        <v>5</v>
      </c>
      <c r="B4" s="14" t="s">
        <v>107</v>
      </c>
      <c r="C4" s="14" t="s">
        <v>101</v>
      </c>
      <c r="D4" s="14" t="s">
        <v>108</v>
      </c>
      <c r="E4" s="14" t="s">
        <v>109</v>
      </c>
      <c r="F4" s="110" t="s">
        <v>110</v>
      </c>
    </row>
    <row r="5" spans="1:6" s="1" customFormat="1" ht="147" hidden="1" customHeight="1" x14ac:dyDescent="0.25">
      <c r="A5" s="174"/>
      <c r="B5" s="34"/>
      <c r="C5" s="35"/>
      <c r="D5" s="35"/>
      <c r="E5" s="36"/>
      <c r="F5" s="182"/>
    </row>
    <row r="6" spans="1:6" s="1" customFormat="1" ht="16.5" customHeight="1" x14ac:dyDescent="0.25">
      <c r="A6" s="16">
        <v>1</v>
      </c>
      <c r="B6" s="17">
        <v>2</v>
      </c>
      <c r="C6" s="17">
        <v>3</v>
      </c>
      <c r="D6" s="17">
        <v>4</v>
      </c>
      <c r="E6" s="17" t="s">
        <v>51</v>
      </c>
      <c r="F6" s="17" t="s">
        <v>20</v>
      </c>
    </row>
    <row r="7" spans="1:6" ht="15.75" x14ac:dyDescent="0.25">
      <c r="A7" s="13">
        <v>1</v>
      </c>
      <c r="B7" s="39" t="s">
        <v>117</v>
      </c>
      <c r="C7" s="39" t="s">
        <v>117</v>
      </c>
      <c r="D7" s="39" t="s">
        <v>117</v>
      </c>
      <c r="E7" s="39" t="s">
        <v>117</v>
      </c>
      <c r="F7" s="39" t="s">
        <v>117</v>
      </c>
    </row>
    <row r="8" spans="1:6" x14ac:dyDescent="0.25">
      <c r="A8" s="1"/>
      <c r="B8" s="1"/>
      <c r="C8" s="1"/>
      <c r="D8" s="1"/>
      <c r="E8" s="1"/>
      <c r="F8" s="1"/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78" firstPageNumber="14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2024-10-30T10:15:56Z</dcterms:modified>
</cp:coreProperties>
</file>