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25" windowWidth="15120" windowHeight="7590"/>
  </bookViews>
  <sheets>
    <sheet name="Таблица 1" sheetId="12" r:id="rId1"/>
    <sheet name="Таблица 2" sheetId="14" r:id="rId2"/>
    <sheet name="Таблица 2.1" sheetId="15" r:id="rId3"/>
    <sheet name="Таблица 3" sheetId="13" r:id="rId4"/>
    <sheet name="Таблица 4" sheetId="11" r:id="rId5"/>
    <sheet name="Таблица 5" sheetId="16" r:id="rId6"/>
    <sheet name="Таблица 6" sheetId="17" r:id="rId7"/>
    <sheet name="Таблица 7" sheetId="18" r:id="rId8"/>
  </sheets>
  <definedNames>
    <definedName name="_xlnm.Print_Titles" localSheetId="3">'Таблица 3'!$3:$6</definedName>
    <definedName name="_xlnm.Print_Titles" localSheetId="4">'Таблица 4'!$3:$5</definedName>
  </definedNames>
  <calcPr calcId="144525"/>
</workbook>
</file>

<file path=xl/calcChain.xml><?xml version="1.0" encoding="utf-8"?>
<calcChain xmlns="http://schemas.openxmlformats.org/spreadsheetml/2006/main">
  <c r="H15" i="12" l="1"/>
  <c r="I15" i="12" l="1"/>
  <c r="H12" i="11" l="1"/>
  <c r="H16" i="11"/>
  <c r="H6" i="11"/>
  <c r="H10" i="11"/>
  <c r="E15" i="12" l="1"/>
  <c r="E12" i="12" s="1"/>
  <c r="F15" i="12"/>
  <c r="G15" i="12"/>
  <c r="G6" i="11" l="1"/>
  <c r="F6" i="11"/>
  <c r="E6" i="11"/>
  <c r="D6" i="11"/>
  <c r="C6" i="11"/>
  <c r="B6" i="11"/>
  <c r="D16" i="12" l="1"/>
  <c r="G12" i="11" l="1"/>
  <c r="F12" i="11"/>
  <c r="E12" i="11"/>
  <c r="D12" i="11"/>
  <c r="C12" i="11"/>
  <c r="B12" i="11"/>
  <c r="F14" i="12"/>
  <c r="H13" i="12"/>
  <c r="G13" i="12"/>
  <c r="E13" i="12"/>
  <c r="I12" i="12"/>
  <c r="G14" i="12" l="1"/>
  <c r="G12" i="12" s="1"/>
  <c r="D15" i="12"/>
  <c r="F13" i="12"/>
  <c r="F12" i="12" s="1"/>
  <c r="H14" i="12"/>
  <c r="H12" i="12" s="1"/>
  <c r="D13" i="12" l="1"/>
  <c r="D14" i="12"/>
  <c r="D12" i="12" l="1"/>
</calcChain>
</file>

<file path=xl/comments1.xml><?xml version="1.0" encoding="utf-8"?>
<comments xmlns="http://schemas.openxmlformats.org/spreadsheetml/2006/main">
  <authors>
    <author>Автор</author>
  </authors>
  <commentList>
    <comment ref="B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оставитьь только ФИО полностью</t>
        </r>
      </text>
    </comment>
    <comment ref="D1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убрать тыс.
оставляем просто рублей</t>
        </r>
      </text>
    </comment>
    <comment ref="D1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если нет пишем отсутствует</t>
        </r>
      </text>
    </comment>
  </commentList>
</comments>
</file>

<file path=xl/sharedStrings.xml><?xml version="1.0" encoding="utf-8"?>
<sst xmlns="http://schemas.openxmlformats.org/spreadsheetml/2006/main" count="545" uniqueCount="156">
  <si>
    <t>Куратор муниципальной программы</t>
  </si>
  <si>
    <t>Ответственный исполнитель муниципальной программы</t>
  </si>
  <si>
    <t>Соисполнители муниципальной программы</t>
  </si>
  <si>
    <t>Задачи муниципальной программы</t>
  </si>
  <si>
    <t>№ п/п</t>
  </si>
  <si>
    <t>Базовое значение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</si>
  <si>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</si>
  <si>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</si>
  <si>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</si>
  <si>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</si>
  <si>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</si>
  <si>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</si>
  <si>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Таблица 2</t>
  </si>
  <si>
    <t>2025</t>
  </si>
  <si>
    <t>2026</t>
  </si>
  <si>
    <t>2027</t>
  </si>
  <si>
    <t>7</t>
  </si>
  <si>
    <t>6</t>
  </si>
  <si>
    <t>Подпрограммы,
структурный элемент</t>
  </si>
  <si>
    <t>Объемы финансового обеспечения за весь период реализации</t>
  </si>
  <si>
    <t>Источники финансового обеспечения</t>
  </si>
  <si>
    <t>Связь с национальными целями развития Российской Федерации государственными программами Ханты-Мансийского автономного округа-Югры</t>
  </si>
  <si>
    <t>Наименование показателя</t>
  </si>
  <si>
    <t>Уровень показателя</t>
  </si>
  <si>
    <t>Еденица измерения</t>
  </si>
  <si>
    <t>Значение</t>
  </si>
  <si>
    <t>год</t>
  </si>
  <si>
    <t>2028</t>
  </si>
  <si>
    <t>2029</t>
  </si>
  <si>
    <t>2030</t>
  </si>
  <si>
    <t>Значение показателя по годам</t>
  </si>
  <si>
    <t xml:space="preserve">Документ </t>
  </si>
  <si>
    <t>Ответственный за достижение показателя</t>
  </si>
  <si>
    <t>Связь с показателями национальных целей</t>
  </si>
  <si>
    <t>Информационная система</t>
  </si>
  <si>
    <t>Таблица 3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</si>
  <si>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</si>
  <si>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</si>
  <si>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</si>
  <si>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</si>
  <si>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</si>
  <si>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</si>
  <si>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</si>
  <si>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</si>
  <si>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</si>
  <si>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</t>
  </si>
  <si>
    <t>2</t>
  </si>
  <si>
    <t>3</t>
  </si>
  <si>
    <t>4</t>
  </si>
  <si>
    <t>5</t>
  </si>
  <si>
    <t>1. Цель муниципальной программы</t>
  </si>
  <si>
    <t>1.</t>
  </si>
  <si>
    <t>Документ
 (основание)</t>
  </si>
  <si>
    <t>Значение показателя по кварталам/месяцам</t>
  </si>
  <si>
    <t>№</t>
  </si>
  <si>
    <t>№+1</t>
  </si>
  <si>
    <t>…</t>
  </si>
  <si>
    <t>На конец года</t>
  </si>
  <si>
    <t>Задачи структурного элемента</t>
  </si>
  <si>
    <t>Краткое описание ожидаемых эффектов от реализации задачи структурного элемента</t>
  </si>
  <si>
    <t>Связь с показателями</t>
  </si>
  <si>
    <t>Наименование муниципальной программы, структурного элемента, источник финансового обеспечения</t>
  </si>
  <si>
    <t>Объем финансового обеспечения по годам (рубли)</t>
  </si>
  <si>
    <t>Муниципальная программа (всего), в том числе:</t>
  </si>
  <si>
    <t>Всего из них:</t>
  </si>
  <si>
    <t>в том числе межбюджетные трансферты из федерального бюджета</t>
  </si>
  <si>
    <t>в том числе межбюджетные трансферты из бюджета автономного округа</t>
  </si>
  <si>
    <t>Местный бюджет</t>
  </si>
  <si>
    <t>Иные источники</t>
  </si>
  <si>
    <t>Перечень создаваемых объектов на __________ год и на плановый период______годов, включая приобретение объектов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</si>
  <si>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Наименование объекта</t>
  </si>
  <si>
    <t>Мощность</t>
  </si>
  <si>
    <t>Срок строительства, проектирования (характер работ)</t>
  </si>
  <si>
    <t>Стоимость объекта в ценах соответствующих лет с учетом периода реализации проекта (планируемый объем инвестиций)</t>
  </si>
  <si>
    <t>Остаток стоимости на 01.01.20____</t>
  </si>
  <si>
    <t>Источники финансирования</t>
  </si>
  <si>
    <t>Инвестиции (рубли)</t>
  </si>
  <si>
    <t>20__г.</t>
  </si>
  <si>
    <t>В период реализации муниципальной программы 20__-20__</t>
  </si>
  <si>
    <t>Механизм реализации</t>
  </si>
  <si>
    <t>Заказчик по строительству (приобретению)</t>
  </si>
  <si>
    <t>Федеральный бюджет</t>
  </si>
  <si>
    <t>Бюджет автономного округа</t>
  </si>
  <si>
    <t>Всего в том числе:</t>
  </si>
  <si>
    <t>1.Объекты создаваемые в __________ году и на плановом периоде______годов, включая приобретаемые объекты недвижимого имущества, объектов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</si>
  <si>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Всего по разделу 1:</t>
  </si>
  <si>
    <t>Наименование объекта 1</t>
  </si>
  <si>
    <t>и т.д</t>
  </si>
  <si>
    <t>Всего по разделу 2:</t>
  </si>
  <si>
    <t>Наказы избирателей</t>
  </si>
  <si>
    <t>Основание</t>
  </si>
  <si>
    <t>Нормативный правовой акт</t>
  </si>
  <si>
    <t>Реквизиты</t>
  </si>
  <si>
    <t>Пункт, подпункт</t>
  </si>
  <si>
    <t>Содержание</t>
  </si>
  <si>
    <t>Структурные элементы (основные мероприятия) муниципальной программы</t>
  </si>
  <si>
    <t>Сумма всего, руб.</t>
  </si>
  <si>
    <t>по годам в руб.</t>
  </si>
  <si>
    <t>20__</t>
  </si>
  <si>
    <t>и т.д.</t>
  </si>
  <si>
    <t>Содержание предложения</t>
  </si>
  <si>
    <t>Номер, наименование показателя</t>
  </si>
  <si>
    <t>Ответственный исполнитель</t>
  </si>
  <si>
    <t>Автор</t>
  </si>
  <si>
    <t>Всего (2025-2030)</t>
  </si>
  <si>
    <t>2029-2030</t>
  </si>
  <si>
    <t>Период реализации</t>
  </si>
  <si>
    <t>2025-2030</t>
  </si>
  <si>
    <t>Цель муниципальной программы</t>
  </si>
  <si>
    <t>-</t>
  </si>
  <si>
    <t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социально-экономическое развитие Ханты-Мансийского автономного округа - Югры и города Покачи</t>
  </si>
  <si>
    <t>2. Показатели муниципальной программы</t>
  </si>
  <si>
    <t>2.1. Прокси-показатели в рамках муниципальной программы в 2025 году</t>
  </si>
  <si>
    <t>3. Структура муниципальной программы</t>
  </si>
  <si>
    <t>4. Финансовое обеспечение муниципальной программы</t>
  </si>
  <si>
    <t>Отдел по молодежной политике и связам с общественностью администрации города Покачи (далее -  ОМПиСО)</t>
  </si>
  <si>
    <t>Отдел по молодежной политике и связям с общественностью администрации города Покачи</t>
  </si>
  <si>
    <t>Таблица 5</t>
  </si>
  <si>
    <t xml:space="preserve">Управление образования администрации города Покачи , Комитет культуры и спорта администрации города Покачи                                                                                                                      
</t>
  </si>
  <si>
    <t>Повышение эффективности реализации молодежной политики в интересах инновационного социально ориентированного развития</t>
  </si>
  <si>
    <t xml:space="preserve">Обеспечение эффективной системы социализации и самореализации молодежи, развитию потенциала молодежи
</t>
  </si>
  <si>
    <t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(волонтерскую) деятельность</t>
  </si>
  <si>
    <t>млн. человек</t>
  </si>
  <si>
    <t>1. Цель: Повышение эффективности реализации молодежной политики в интересах инновационного социально ориентированного развития</t>
  </si>
  <si>
    <t>Численность детей и молодежи в возрасте до 35 лет, вовлеченных в социально активную деятельность через увеличение охвата патриотическими проектами</t>
  </si>
  <si>
    <t>тыс. человек</t>
  </si>
  <si>
    <t>Доля молодежи в возрасте от 14 до 35 лет, задействованной в мероприятиях общественных объединений</t>
  </si>
  <si>
    <t>%</t>
  </si>
  <si>
    <t>Паспорт 
муниципальной программы "Реализация молодежной политики на территории города Покачи" 
1. Основные положения муниципальной программы</t>
  </si>
  <si>
    <t>Ходулапова Алена Евгеньевна</t>
  </si>
  <si>
    <t xml:space="preserve">Комплекс процессный мероприятий: организация, проведение и участие в мероприятиях различных уровней, направленных на укрепление института молодой семьи, гражданско-патриотическое воспитание, развитие творческого, интеллектуального и спортивного потенциала молодежи, на поддержку добровольческих (волонтерских) и некоммерческих организаций
</t>
  </si>
  <si>
    <r>
      <t>Объем финансового обеспечения по годам,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рублей</t>
    </r>
  </si>
  <si>
    <t>Государственная автоматизированная информационная система "Управление"</t>
  </si>
  <si>
    <t>3.1.</t>
  </si>
  <si>
    <t>Постановление Правительства РФ от 26.12.2017 № 1642 "Об утверждении государственной программы "Развитие образования", постановление правительства ХМАО - Югры от 10.11.2023 № 546-п "О государственной программе ХМАО - Югры "Развитие образования"</t>
  </si>
  <si>
    <t>Постановление Правительства РФ от 26.12.2017 № 1642 "Об утверждении государственной программы "Развитие образования", постановление правительства ХМАО - Югры от 10.11.2023 № 550-п "О государственной программе ХМАО - Югры "Развитие образования"</t>
  </si>
  <si>
    <t>МП &lt;**&gt;</t>
  </si>
  <si>
    <t>3.2.</t>
  </si>
  <si>
    <t xml:space="preserve">&lt;**&gt; МП (показатель муниципальной программы)
</t>
  </si>
  <si>
    <t>чел.</t>
  </si>
  <si>
    <t xml:space="preserve">Количество молодежи в возрасте от 14 до 35 лет
</t>
  </si>
  <si>
    <t xml:space="preserve">Количество молодежи в возрасте от 14 до 35 лет, задействованной в мероприятиях общественных объединений
</t>
  </si>
  <si>
    <t xml:space="preserve">Структурный элемент: Комплекс процессных мероприятий "Организация, проведение и участие в мероприятиях различных уровней, направленных на укрепление института молодой семьи, гражданско-патриотическое воспитание, развитие творческого, интеллектуального и спортивного потенциала молодежи, на поддержку добровольческих (волонтерских) и некоммерческих организаций" 
</t>
  </si>
  <si>
    <t>Структурные элементы, не входящие в направление (подпрограмму)</t>
  </si>
  <si>
    <t>1.1.</t>
  </si>
  <si>
    <t>Ответственный за реализацию: начальник отдела по молодежной политике и связям с общественностью администрации города Покачи</t>
  </si>
  <si>
    <t>Срок реализации: 2025-2030</t>
  </si>
  <si>
    <t>Обеспечение эффективной системы социализации и самореализации молодежи, развитию потенциала молодежи</t>
  </si>
  <si>
    <t>Создание эффективной системы социализации и самореализации молодежи, необходимой для развития потенциала молодежи</t>
  </si>
  <si>
    <t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 в добровольческую деятельность.                                                                                                                Численность детей и молодежи в возрасте до 35 лет, вовлеченных в социально активную деятельность через увеличение охвата патриотическими проектами.                                                                                                                              Доля молодежи в возрасте от 14 до 35 лет, задействованной в мероприятиях общественных объединений.</t>
  </si>
  <si>
    <r>
      <t>2. Объекты планируемые к созданию в период реализации муниципальной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программы 20___-20__ годов</t>
    </r>
  </si>
  <si>
    <t>Отсутствует</t>
  </si>
  <si>
    <t xml:space="preserve">&lt;*&gt; ПС  (показатель Стратегии социально - экономического развития города Покачи)
</t>
  </si>
  <si>
    <t>ПС &lt;*&gt;</t>
  </si>
  <si>
    <t xml:space="preserve">Комплекс процессный мероприятий: организация, проведение и участие в мероприятиях различных уровней, направленных на укрепление института молодой семьи, гражданско-патриотическое воспитание, развитие творческого, интеллектуального и спортивного потенциала молодежи, на поддержку добровольческих (волонтерских) и некоммерческих организаций
</t>
  </si>
  <si>
    <t xml:space="preserve">Приложение  
к постановлению администрации
города Покачи
от 30.10.2024 № 1000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</si>
</sst>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19]#,##0"/>
    <numFmt numFmtId="165" formatCode="[$-419]#,##0.00000"/>
    <numFmt numFmtId="166" formatCode="0.000"/>
    <numFmt numFmtId="167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164" fontId="0" fillId="0" borderId="0"/>
    <xf numFmtId="164" fontId="2" fillId="0" borderId="0"/>
    <xf numFmtId="164" fontId="2" fillId="0" borderId="0"/>
    <xf numFmtId="164" fontId="2" fillId="0" borderId="0"/>
    <xf numFmtId="164" fontId="2" fillId="0" borderId="0"/>
  </cellStyleXfs>
  <cellXfs count="252">
    <xf numFmtId="164" fontId="0" fillId="0" borderId="0" xfId="0"/>
    <xf numFmtId="164" fontId="1" fillId="0" borderId="0" xfId="0" applyFont="1"/>
    <xf numFmtId="164" fontId="1" fillId="0" borderId="1" xfId="0" applyFont="1" applyBorder="1" applyAlignment="1">
      <alignment horizontal="center" vertical="center"/>
    </xf>
    <xf numFmtId="164" fontId="1" fillId="0" borderId="0" xfId="0" applyFont="1" applyFill="1"/>
    <xf numFmtId="164" fontId="3" fillId="0" borderId="0" xfId="2" applyFont="1" applyFill="1"/>
    <xf numFmtId="164" fontId="4" fillId="0" borderId="0" xfId="2" applyFont="1" applyFill="1"/>
    <xf numFmtId="164" fontId="1" fillId="0" borderId="0" xfId="2" applyFont="1" applyFill="1"/>
    <xf numFmtId="164" fontId="2" fillId="0" borderId="0" xfId="2" applyFill="1"/>
    <xf numFmtId="164" fontId="3" fillId="0" borderId="21" xfId="0" applyFont="1" applyBorder="1" applyAlignment="1">
      <alignment vertical="top" wrapText="1"/>
    </xf>
    <xf numFmtId="164" fontId="3" fillId="0" borderId="10" xfId="0" applyFont="1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2" fillId="0" borderId="0" xfId="2" applyFont="1" applyFill="1"/>
    <xf numFmtId="164" fontId="4" fillId="0" borderId="1" xfId="2" applyFont="1" applyFill="1" applyBorder="1" applyAlignment="1">
      <alignment horizontal="center" vertical="center" wrapText="1"/>
    </xf>
    <xf numFmtId="164" fontId="3" fillId="0" borderId="0" xfId="2" applyFont="1" applyFill="1" applyAlignment="1">
      <alignment horizontal="right" wrapText="1"/>
    </xf>
    <xf numFmtId="164" fontId="3" fillId="0" borderId="0" xfId="2" applyFont="1" applyFill="1" applyAlignment="1">
      <alignment horizontal="right"/>
    </xf>
    <xf numFmtId="164" fontId="3" fillId="0" borderId="0" xfId="2" applyFont="1" applyFill="1" applyAlignment="1">
      <alignment horizontal="right" wrapText="1"/>
    </xf>
    <xf numFmtId="164" fontId="3" fillId="0" borderId="0" xfId="2" applyFont="1" applyFill="1" applyAlignment="1">
      <alignment horizontal="right"/>
    </xf>
    <xf numFmtId="49" fontId="3" fillId="0" borderId="1" xfId="2" applyNumberFormat="1" applyFont="1" applyFill="1" applyBorder="1" applyAlignment="1">
      <alignment horizontal="center" vertical="center"/>
    </xf>
    <xf numFmtId="164" fontId="3" fillId="0" borderId="1" xfId="0" applyFont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 wrapText="1"/>
    </xf>
    <xf numFmtId="49" fontId="3" fillId="0" borderId="38" xfId="0" applyNumberFormat="1" applyFont="1" applyBorder="1" applyAlignment="1">
      <alignment horizontal="center" vertical="center"/>
    </xf>
    <xf numFmtId="49" fontId="3" fillId="0" borderId="38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38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>
      <alignment horizontal="center" vertical="center" wrapText="1"/>
    </xf>
    <xf numFmtId="49" fontId="7" fillId="0" borderId="38" xfId="0" applyNumberFormat="1" applyFont="1" applyBorder="1" applyAlignment="1">
      <alignment horizontal="center" vertical="center"/>
    </xf>
    <xf numFmtId="164" fontId="8" fillId="0" borderId="1" xfId="2" applyFont="1" applyFill="1" applyBorder="1" applyAlignment="1">
      <alignment horizontal="center" vertical="center" wrapText="1"/>
    </xf>
    <xf numFmtId="164" fontId="3" fillId="0" borderId="1" xfId="0" applyFont="1" applyBorder="1" applyAlignment="1">
      <alignment horizontal="center" vertical="center" wrapText="1"/>
    </xf>
    <xf numFmtId="164" fontId="3" fillId="0" borderId="1" xfId="0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vertical="center"/>
    </xf>
    <xf numFmtId="164" fontId="3" fillId="0" borderId="6" xfId="2" applyFont="1" applyFill="1" applyBorder="1" applyAlignment="1">
      <alignment vertical="center"/>
    </xf>
    <xf numFmtId="164" fontId="3" fillId="0" borderId="6" xfId="2" applyFont="1" applyFill="1" applyBorder="1" applyAlignment="1">
      <alignment vertical="center" wrapText="1"/>
    </xf>
    <xf numFmtId="164" fontId="3" fillId="0" borderId="0" xfId="2" applyFont="1" applyFill="1" applyBorder="1"/>
    <xf numFmtId="164" fontId="5" fillId="0" borderId="1" xfId="2" applyFont="1" applyFill="1" applyBorder="1" applyAlignment="1">
      <alignment vertical="center"/>
    </xf>
    <xf numFmtId="164" fontId="6" fillId="0" borderId="0" xfId="2" applyFont="1" applyFill="1" applyAlignment="1">
      <alignment horizontal="right"/>
    </xf>
    <xf numFmtId="164" fontId="6" fillId="0" borderId="0" xfId="2" applyFont="1" applyFill="1"/>
    <xf numFmtId="164" fontId="4" fillId="0" borderId="1" xfId="2" applyFont="1" applyFill="1" applyBorder="1" applyAlignment="1">
      <alignment horizontal="left" vertical="center" wrapText="1"/>
    </xf>
    <xf numFmtId="164" fontId="3" fillId="0" borderId="1" xfId="2" applyFont="1" applyFill="1" applyBorder="1" applyAlignment="1">
      <alignment horizontal="left" vertical="center" wrapText="1"/>
    </xf>
    <xf numFmtId="164" fontId="3" fillId="0" borderId="6" xfId="0" applyNumberFormat="1" applyFont="1" applyFill="1" applyBorder="1" applyAlignment="1">
      <alignment horizontal="center" vertical="center"/>
    </xf>
    <xf numFmtId="164" fontId="1" fillId="0" borderId="1" xfId="0" applyFont="1" applyBorder="1"/>
    <xf numFmtId="164" fontId="3" fillId="0" borderId="8" xfId="0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 wrapText="1"/>
    </xf>
    <xf numFmtId="164" fontId="3" fillId="0" borderId="9" xfId="0" applyFont="1" applyBorder="1" applyAlignment="1">
      <alignment horizontal="center" vertical="center" wrapText="1"/>
    </xf>
    <xf numFmtId="164" fontId="0" fillId="0" borderId="1" xfId="0" applyBorder="1"/>
    <xf numFmtId="164" fontId="0" fillId="0" borderId="1" xfId="0" applyBorder="1" applyAlignment="1">
      <alignment horizontal="center" vertical="center"/>
    </xf>
    <xf numFmtId="164" fontId="3" fillId="0" borderId="1" xfId="0" applyFont="1" applyBorder="1" applyAlignment="1">
      <alignment horizontal="center" vertical="center"/>
    </xf>
    <xf numFmtId="164" fontId="3" fillId="0" borderId="1" xfId="0" applyFont="1" applyBorder="1"/>
    <xf numFmtId="164" fontId="1" fillId="0" borderId="0" xfId="0" applyFont="1" applyAlignment="1">
      <alignment horizontal="left"/>
    </xf>
    <xf numFmtId="164" fontId="0" fillId="0" borderId="0" xfId="0" applyAlignment="1">
      <alignment horizontal="justify" vertical="center"/>
    </xf>
    <xf numFmtId="164" fontId="0" fillId="0" borderId="0" xfId="0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 wrapText="1"/>
    </xf>
    <xf numFmtId="164" fontId="4" fillId="2" borderId="1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5" xfId="0" applyNumberFormat="1" applyFont="1" applyFill="1" applyBorder="1" applyAlignment="1">
      <alignment horizontal="center" vertical="center"/>
    </xf>
    <xf numFmtId="164" fontId="10" fillId="0" borderId="0" xfId="2" applyFont="1" applyFill="1" applyAlignment="1">
      <alignment horizontal="right"/>
    </xf>
    <xf numFmtId="164" fontId="11" fillId="0" borderId="0" xfId="2" applyFont="1" applyFill="1" applyAlignment="1">
      <alignment horizontal="right"/>
    </xf>
    <xf numFmtId="165" fontId="3" fillId="0" borderId="1" xfId="0" applyNumberFormat="1" applyFont="1" applyFill="1" applyBorder="1" applyAlignment="1">
      <alignment horizontal="center" vertical="center"/>
    </xf>
    <xf numFmtId="167" fontId="3" fillId="0" borderId="1" xfId="0" applyNumberFormat="1" applyFont="1" applyFill="1" applyBorder="1" applyAlignment="1">
      <alignment horizontal="center" vertical="center"/>
    </xf>
    <xf numFmtId="164" fontId="3" fillId="0" borderId="0" xfId="2" applyFont="1" applyFill="1" applyAlignment="1">
      <alignment horizontal="right" wrapText="1"/>
    </xf>
    <xf numFmtId="164" fontId="7" fillId="0" borderId="0" xfId="2" applyFont="1" applyFill="1" applyBorder="1" applyAlignment="1">
      <alignment horizontal="center" vertical="center"/>
    </xf>
    <xf numFmtId="49" fontId="3" fillId="0" borderId="7" xfId="2" applyNumberFormat="1" applyFont="1" applyFill="1" applyBorder="1" applyAlignment="1">
      <alignment horizontal="center" vertical="center"/>
    </xf>
    <xf numFmtId="4" fontId="5" fillId="3" borderId="1" xfId="2" applyNumberFormat="1" applyFont="1" applyFill="1" applyBorder="1" applyAlignment="1">
      <alignment horizontal="center" vertical="center"/>
    </xf>
    <xf numFmtId="4" fontId="3" fillId="0" borderId="1" xfId="2" applyNumberFormat="1" applyFont="1" applyFill="1" applyBorder="1" applyAlignment="1">
      <alignment horizontal="center" vertical="center"/>
    </xf>
    <xf numFmtId="4" fontId="5" fillId="0" borderId="1" xfId="2" applyNumberFormat="1" applyFont="1" applyFill="1" applyBorder="1" applyAlignment="1">
      <alignment horizontal="center" vertical="center"/>
    </xf>
    <xf numFmtId="164" fontId="3" fillId="0" borderId="1" xfId="0" applyFont="1" applyFill="1" applyBorder="1" applyAlignment="1">
      <alignment horizontal="center" vertical="center" wrapText="1"/>
    </xf>
    <xf numFmtId="164" fontId="3" fillId="0" borderId="20" xfId="0" applyFont="1" applyFill="1" applyBorder="1" applyAlignment="1">
      <alignment horizontal="center" vertical="center" wrapText="1"/>
    </xf>
    <xf numFmtId="164" fontId="3" fillId="0" borderId="1" xfId="0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 wrapText="1"/>
    </xf>
    <xf numFmtId="164" fontId="0" fillId="0" borderId="0" xfId="0" applyFill="1" applyAlignment="1">
      <alignment horizontal="justify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64" fontId="1" fillId="0" borderId="0" xfId="0" applyFont="1" applyFill="1" applyAlignment="1">
      <alignment horizontal="center"/>
    </xf>
    <xf numFmtId="164" fontId="1" fillId="0" borderId="0" xfId="0" applyFont="1" applyFill="1" applyBorder="1"/>
    <xf numFmtId="164" fontId="5" fillId="0" borderId="6" xfId="2" applyFont="1" applyFill="1" applyBorder="1" applyAlignment="1">
      <alignment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164" fontId="15" fillId="0" borderId="1" xfId="2" applyFont="1" applyFill="1" applyBorder="1"/>
    <xf numFmtId="164" fontId="15" fillId="0" borderId="0" xfId="2" applyFont="1" applyFill="1"/>
    <xf numFmtId="16" fontId="15" fillId="0" borderId="1" xfId="2" applyNumberFormat="1" applyFont="1" applyFill="1" applyBorder="1" applyAlignment="1">
      <alignment horizontal="center"/>
    </xf>
    <xf numFmtId="164" fontId="15" fillId="0" borderId="1" xfId="2" applyFont="1" applyFill="1" applyBorder="1" applyAlignment="1">
      <alignment horizontal="center" vertical="center"/>
    </xf>
    <xf numFmtId="164" fontId="16" fillId="0" borderId="1" xfId="2" applyFont="1" applyFill="1" applyBorder="1" applyAlignment="1">
      <alignment horizontal="center" vertical="center" wrapText="1"/>
    </xf>
    <xf numFmtId="164" fontId="15" fillId="0" borderId="1" xfId="2" applyFont="1" applyFill="1" applyBorder="1" applyAlignment="1">
      <alignment horizontal="center" vertical="center" wrapText="1"/>
    </xf>
    <xf numFmtId="164" fontId="15" fillId="0" borderId="1" xfId="2" applyFont="1" applyFill="1" applyBorder="1" applyAlignment="1">
      <alignment horizontal="center" wrapText="1"/>
    </xf>
    <xf numFmtId="164" fontId="3" fillId="0" borderId="0" xfId="2" applyFont="1" applyFill="1" applyAlignment="1">
      <alignment horizontal="center"/>
    </xf>
    <xf numFmtId="164" fontId="1" fillId="0" borderId="1" xfId="0" applyFont="1" applyFill="1" applyBorder="1" applyAlignment="1">
      <alignment horizontal="center"/>
    </xf>
    <xf numFmtId="164" fontId="3" fillId="2" borderId="1" xfId="0" applyFont="1" applyFill="1" applyBorder="1" applyAlignment="1">
      <alignment horizontal="center" vertical="center"/>
    </xf>
    <xf numFmtId="164" fontId="1" fillId="0" borderId="1" xfId="0" applyFont="1" applyBorder="1" applyAlignment="1">
      <alignment horizontal="center"/>
    </xf>
    <xf numFmtId="164" fontId="1" fillId="0" borderId="1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/>
    </xf>
    <xf numFmtId="4" fontId="4" fillId="2" borderId="13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/>
    </xf>
    <xf numFmtId="164" fontId="4" fillId="2" borderId="28" xfId="0" applyFont="1" applyFill="1" applyBorder="1" applyAlignment="1">
      <alignment horizontal="left" vertical="top" wrapText="1"/>
    </xf>
    <xf numFmtId="164" fontId="4" fillId="2" borderId="12" xfId="0" applyFont="1" applyFill="1" applyBorder="1" applyAlignment="1">
      <alignment horizontal="left" vertical="top" wrapText="1"/>
    </xf>
    <xf numFmtId="164" fontId="4" fillId="2" borderId="14" xfId="0" applyFont="1" applyFill="1" applyBorder="1" applyAlignment="1">
      <alignment horizontal="left" vertical="top" wrapText="1"/>
    </xf>
    <xf numFmtId="164" fontId="4" fillId="2" borderId="7" xfId="0" applyFont="1" applyFill="1" applyBorder="1" applyAlignment="1">
      <alignment horizontal="left" vertical="center"/>
    </xf>
    <xf numFmtId="164" fontId="4" fillId="2" borderId="1" xfId="0" applyFont="1" applyFill="1" applyBorder="1" applyAlignment="1">
      <alignment horizontal="left" vertical="center"/>
    </xf>
    <xf numFmtId="164" fontId="4" fillId="0" borderId="7" xfId="0" applyFont="1" applyFill="1" applyBorder="1" applyAlignment="1">
      <alignment horizontal="center" vertical="center"/>
    </xf>
    <xf numFmtId="164" fontId="4" fillId="2" borderId="8" xfId="0" applyFont="1" applyFill="1" applyBorder="1" applyAlignment="1">
      <alignment horizontal="left"/>
    </xf>
    <xf numFmtId="164" fontId="4" fillId="2" borderId="9" xfId="0" applyFont="1" applyFill="1" applyBorder="1" applyAlignment="1">
      <alignment horizontal="left"/>
    </xf>
    <xf numFmtId="164" fontId="4" fillId="2" borderId="3" xfId="0" applyFont="1" applyFill="1" applyBorder="1" applyAlignment="1">
      <alignment horizontal="left"/>
    </xf>
    <xf numFmtId="164" fontId="4" fillId="2" borderId="5" xfId="0" applyFont="1" applyFill="1" applyBorder="1" applyAlignment="1">
      <alignment horizontal="left"/>
    </xf>
    <xf numFmtId="164" fontId="3" fillId="0" borderId="46" xfId="0" applyFont="1" applyFill="1" applyBorder="1" applyAlignment="1">
      <alignment horizontal="left" vertical="top" wrapText="1"/>
    </xf>
    <xf numFmtId="164" fontId="3" fillId="0" borderId="26" xfId="0" applyFont="1" applyFill="1" applyBorder="1" applyAlignment="1">
      <alignment horizontal="left" vertical="top"/>
    </xf>
    <xf numFmtId="164" fontId="3" fillId="0" borderId="11" xfId="0" applyFont="1" applyFill="1" applyBorder="1" applyAlignment="1">
      <alignment horizontal="left" vertical="top"/>
    </xf>
    <xf numFmtId="164" fontId="3" fillId="0" borderId="44" xfId="0" applyFont="1" applyFill="1" applyBorder="1" applyAlignment="1">
      <alignment horizontal="left" vertical="top"/>
    </xf>
    <xf numFmtId="164" fontId="3" fillId="0" borderId="0" xfId="0" applyFont="1" applyFill="1" applyBorder="1" applyAlignment="1">
      <alignment horizontal="left" vertical="top"/>
    </xf>
    <xf numFmtId="164" fontId="3" fillId="0" borderId="25" xfId="0" applyFont="1" applyFill="1" applyBorder="1" applyAlignment="1">
      <alignment horizontal="left" vertical="top"/>
    </xf>
    <xf numFmtId="164" fontId="3" fillId="0" borderId="47" xfId="0" applyFont="1" applyFill="1" applyBorder="1" applyAlignment="1">
      <alignment horizontal="left" vertical="top"/>
    </xf>
    <xf numFmtId="164" fontId="3" fillId="0" borderId="30" xfId="0" applyFont="1" applyFill="1" applyBorder="1" applyAlignment="1">
      <alignment horizontal="left" vertical="top"/>
    </xf>
    <xf numFmtId="164" fontId="3" fillId="0" borderId="31" xfId="0" applyFont="1" applyFill="1" applyBorder="1" applyAlignment="1">
      <alignment horizontal="left" vertical="top"/>
    </xf>
    <xf numFmtId="4" fontId="4" fillId="2" borderId="16" xfId="0" applyNumberFormat="1" applyFont="1" applyFill="1" applyBorder="1" applyAlignment="1">
      <alignment horizontal="center" vertical="center"/>
    </xf>
    <xf numFmtId="4" fontId="4" fillId="2" borderId="17" xfId="0" applyNumberFormat="1" applyFont="1" applyFill="1" applyBorder="1" applyAlignment="1">
      <alignment horizontal="center" vertical="center"/>
    </xf>
    <xf numFmtId="4" fontId="4" fillId="2" borderId="18" xfId="0" applyNumberFormat="1" applyFont="1" applyFill="1" applyBorder="1" applyAlignment="1">
      <alignment horizontal="center" vertical="center"/>
    </xf>
    <xf numFmtId="164" fontId="4" fillId="2" borderId="16" xfId="0" applyFont="1" applyFill="1" applyBorder="1" applyAlignment="1">
      <alignment horizontal="left"/>
    </xf>
    <xf numFmtId="164" fontId="4" fillId="2" borderId="19" xfId="0" applyFont="1" applyFill="1" applyBorder="1" applyAlignment="1">
      <alignment horizontal="left"/>
    </xf>
    <xf numFmtId="164" fontId="3" fillId="0" borderId="22" xfId="0" applyFont="1" applyFill="1" applyBorder="1" applyAlignment="1">
      <alignment horizontal="left" vertical="top" wrapText="1"/>
    </xf>
    <xf numFmtId="164" fontId="3" fillId="0" borderId="23" xfId="0" applyFont="1" applyFill="1" applyBorder="1" applyAlignment="1">
      <alignment horizontal="left" vertical="top" wrapText="1"/>
    </xf>
    <xf numFmtId="164" fontId="3" fillId="0" borderId="24" xfId="0" applyFont="1" applyFill="1" applyBorder="1" applyAlignment="1">
      <alignment horizontal="left" vertical="top" wrapText="1"/>
    </xf>
    <xf numFmtId="164" fontId="3" fillId="0" borderId="0" xfId="2" applyFont="1" applyFill="1" applyAlignment="1">
      <alignment horizontal="right" wrapText="1"/>
    </xf>
    <xf numFmtId="164" fontId="3" fillId="0" borderId="0" xfId="2" applyFont="1" applyFill="1" applyAlignment="1">
      <alignment horizontal="right"/>
    </xf>
    <xf numFmtId="164" fontId="3" fillId="0" borderId="0" xfId="0" applyFont="1" applyBorder="1" applyAlignment="1">
      <alignment horizontal="center" vertical="center" wrapText="1"/>
    </xf>
    <xf numFmtId="164" fontId="3" fillId="0" borderId="0" xfId="0" applyFont="1" applyBorder="1" applyAlignment="1">
      <alignment horizontal="center" vertical="center"/>
    </xf>
    <xf numFmtId="164" fontId="3" fillId="0" borderId="22" xfId="0" applyFont="1" applyFill="1" applyBorder="1" applyAlignment="1">
      <alignment horizontal="left" vertical="center" wrapText="1"/>
    </xf>
    <xf numFmtId="164" fontId="3" fillId="0" borderId="23" xfId="0" applyFont="1" applyFill="1" applyBorder="1" applyAlignment="1">
      <alignment horizontal="left" vertical="center" wrapText="1"/>
    </xf>
    <xf numFmtId="164" fontId="3" fillId="0" borderId="24" xfId="0" applyFont="1" applyFill="1" applyBorder="1" applyAlignment="1">
      <alignment horizontal="left" vertical="center" wrapText="1"/>
    </xf>
    <xf numFmtId="164" fontId="3" fillId="0" borderId="22" xfId="0" applyFont="1" applyBorder="1" applyAlignment="1">
      <alignment horizontal="left" vertical="center" wrapText="1"/>
    </xf>
    <xf numFmtId="164" fontId="3" fillId="0" borderId="23" xfId="0" applyFont="1" applyBorder="1" applyAlignment="1">
      <alignment horizontal="left" vertical="center" wrapText="1"/>
    </xf>
    <xf numFmtId="164" fontId="3" fillId="0" borderId="24" xfId="0" applyFont="1" applyBorder="1" applyAlignment="1">
      <alignment horizontal="left" vertical="center" wrapText="1"/>
    </xf>
    <xf numFmtId="164" fontId="3" fillId="0" borderId="22" xfId="0" applyFont="1" applyBorder="1" applyAlignment="1">
      <alignment horizontal="left" vertical="top" wrapText="1"/>
    </xf>
    <xf numFmtId="164" fontId="3" fillId="0" borderId="23" xfId="0" applyFont="1" applyBorder="1" applyAlignment="1">
      <alignment horizontal="left" vertical="top" wrapText="1"/>
    </xf>
    <xf numFmtId="164" fontId="3" fillId="0" borderId="24" xfId="0" applyFont="1" applyBorder="1" applyAlignment="1">
      <alignment horizontal="left" vertical="top" wrapText="1"/>
    </xf>
    <xf numFmtId="164" fontId="3" fillId="0" borderId="27" xfId="0" applyFont="1" applyBorder="1" applyAlignment="1">
      <alignment horizontal="left" vertical="top" wrapText="1"/>
    </xf>
    <xf numFmtId="164" fontId="3" fillId="0" borderId="26" xfId="0" applyFont="1" applyBorder="1" applyAlignment="1">
      <alignment horizontal="left" vertical="top" wrapText="1"/>
    </xf>
    <xf numFmtId="164" fontId="3" fillId="0" borderId="11" xfId="0" applyFont="1" applyBorder="1" applyAlignment="1">
      <alignment horizontal="left" vertical="top" wrapText="1"/>
    </xf>
    <xf numFmtId="164" fontId="3" fillId="0" borderId="28" xfId="0" applyFont="1" applyBorder="1" applyAlignment="1">
      <alignment horizontal="left" vertical="top" wrapText="1"/>
    </xf>
    <xf numFmtId="164" fontId="3" fillId="0" borderId="0" xfId="0" applyFont="1" applyBorder="1" applyAlignment="1">
      <alignment horizontal="left" vertical="top" wrapText="1"/>
    </xf>
    <xf numFmtId="164" fontId="3" fillId="0" borderId="25" xfId="0" applyFont="1" applyBorder="1" applyAlignment="1">
      <alignment horizontal="left" vertical="top" wrapText="1"/>
    </xf>
    <xf numFmtId="164" fontId="3" fillId="0" borderId="29" xfId="0" applyFont="1" applyBorder="1" applyAlignment="1">
      <alignment horizontal="left" vertical="top" wrapText="1"/>
    </xf>
    <xf numFmtId="164" fontId="3" fillId="0" borderId="30" xfId="0" applyFont="1" applyBorder="1" applyAlignment="1">
      <alignment horizontal="left" vertical="top" wrapText="1"/>
    </xf>
    <xf numFmtId="164" fontId="3" fillId="0" borderId="31" xfId="0" applyFont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center"/>
    </xf>
    <xf numFmtId="4" fontId="4" fillId="2" borderId="8" xfId="0" applyNumberFormat="1" applyFont="1" applyFill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" fontId="4" fillId="2" borderId="9" xfId="0" applyNumberFormat="1" applyFont="1" applyFill="1" applyBorder="1" applyAlignment="1">
      <alignment horizontal="center" vertical="center"/>
    </xf>
    <xf numFmtId="164" fontId="3" fillId="0" borderId="6" xfId="2" applyFont="1" applyFill="1" applyBorder="1" applyAlignment="1">
      <alignment horizontal="center" vertical="center" wrapText="1"/>
    </xf>
    <xf numFmtId="164" fontId="3" fillId="0" borderId="33" xfId="2" applyFont="1" applyFill="1" applyBorder="1" applyAlignment="1">
      <alignment horizontal="center" vertical="center" wrapText="1"/>
    </xf>
    <xf numFmtId="164" fontId="3" fillId="0" borderId="7" xfId="2" applyFont="1" applyFill="1" applyBorder="1" applyAlignment="1">
      <alignment horizontal="center" vertical="center" wrapText="1"/>
    </xf>
    <xf numFmtId="164" fontId="3" fillId="0" borderId="1" xfId="0" applyFont="1" applyFill="1" applyBorder="1" applyAlignment="1">
      <alignment horizontal="center" vertical="center" wrapText="1"/>
    </xf>
    <xf numFmtId="164" fontId="3" fillId="0" borderId="48" xfId="0" applyFont="1" applyFill="1" applyBorder="1" applyAlignment="1">
      <alignment horizontal="center" vertical="center" wrapText="1"/>
    </xf>
    <xf numFmtId="164" fontId="3" fillId="0" borderId="49" xfId="0" applyFont="1" applyFill="1" applyBorder="1" applyAlignment="1">
      <alignment horizontal="center" vertical="center" wrapText="1"/>
    </xf>
    <xf numFmtId="164" fontId="3" fillId="0" borderId="50" xfId="0" applyFont="1" applyFill="1" applyBorder="1" applyAlignment="1">
      <alignment horizontal="center" vertical="center" wrapText="1"/>
    </xf>
    <xf numFmtId="164" fontId="3" fillId="0" borderId="6" xfId="0" applyFont="1" applyFill="1" applyBorder="1" applyAlignment="1">
      <alignment horizontal="center" vertical="center" wrapText="1"/>
    </xf>
    <xf numFmtId="164" fontId="3" fillId="0" borderId="33" xfId="0" applyFont="1" applyFill="1" applyBorder="1" applyAlignment="1">
      <alignment horizontal="center" vertical="center" wrapText="1"/>
    </xf>
    <xf numFmtId="164" fontId="3" fillId="0" borderId="7" xfId="0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3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164" fontId="3" fillId="0" borderId="36" xfId="0" applyFont="1" applyFill="1" applyBorder="1" applyAlignment="1">
      <alignment horizontal="center" vertical="center" wrapText="1"/>
    </xf>
    <xf numFmtId="164" fontId="3" fillId="0" borderId="37" xfId="0" applyFont="1" applyFill="1" applyBorder="1" applyAlignment="1">
      <alignment horizontal="center" vertical="center" wrapText="1"/>
    </xf>
    <xf numFmtId="164" fontId="3" fillId="0" borderId="20" xfId="0" applyFont="1" applyFill="1" applyBorder="1" applyAlignment="1">
      <alignment horizontal="center" vertical="center" wrapText="1"/>
    </xf>
    <xf numFmtId="49" fontId="3" fillId="0" borderId="40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3" xfId="0" applyNumberFormat="1" applyFont="1" applyBorder="1" applyAlignment="1">
      <alignment horizontal="left" vertical="center" wrapText="1"/>
    </xf>
    <xf numFmtId="164" fontId="3" fillId="0" borderId="35" xfId="0" applyFont="1" applyBorder="1" applyAlignment="1">
      <alignment horizontal="center" vertical="center" wrapText="1"/>
    </xf>
    <xf numFmtId="164" fontId="3" fillId="0" borderId="38" xfId="0" applyFont="1" applyBorder="1" applyAlignment="1">
      <alignment horizontal="center" vertical="center" wrapText="1"/>
    </xf>
    <xf numFmtId="164" fontId="3" fillId="0" borderId="36" xfId="0" applyFont="1" applyBorder="1" applyAlignment="1">
      <alignment horizontal="center" vertical="center" wrapText="1"/>
    </xf>
    <xf numFmtId="164" fontId="3" fillId="0" borderId="1" xfId="0" applyFont="1" applyBorder="1" applyAlignment="1">
      <alignment horizontal="center" vertical="center" wrapText="1"/>
    </xf>
    <xf numFmtId="164" fontId="3" fillId="0" borderId="36" xfId="0" applyFont="1" applyFill="1" applyBorder="1" applyAlignment="1">
      <alignment horizontal="center" vertical="center"/>
    </xf>
    <xf numFmtId="164" fontId="3" fillId="0" borderId="1" xfId="0" applyFont="1" applyFill="1" applyBorder="1" applyAlignment="1">
      <alignment horizontal="center" vertical="center"/>
    </xf>
    <xf numFmtId="164" fontId="3" fillId="0" borderId="36" xfId="0" applyFont="1" applyBorder="1" applyAlignment="1">
      <alignment horizontal="center" vertical="center"/>
    </xf>
    <xf numFmtId="164" fontId="7" fillId="0" borderId="37" xfId="0" applyFont="1" applyFill="1" applyBorder="1" applyAlignment="1">
      <alignment horizontal="center" vertical="center" wrapText="1"/>
    </xf>
    <xf numFmtId="164" fontId="7" fillId="0" borderId="20" xfId="0" applyFont="1" applyFill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164" fontId="7" fillId="0" borderId="39" xfId="0" applyFont="1" applyBorder="1" applyAlignment="1">
      <alignment horizontal="center" vertical="center" wrapText="1"/>
    </xf>
    <xf numFmtId="164" fontId="7" fillId="0" borderId="7" xfId="0" applyFont="1" applyBorder="1" applyAlignment="1">
      <alignment horizontal="center" vertical="center" wrapText="1"/>
    </xf>
    <xf numFmtId="164" fontId="8" fillId="0" borderId="0" xfId="0" applyFont="1" applyBorder="1" applyAlignment="1">
      <alignment horizontal="center" vertical="center"/>
    </xf>
    <xf numFmtId="164" fontId="7" fillId="0" borderId="35" xfId="0" applyFont="1" applyBorder="1" applyAlignment="1">
      <alignment horizontal="center" vertical="center" wrapText="1"/>
    </xf>
    <xf numFmtId="164" fontId="7" fillId="0" borderId="38" xfId="0" applyFont="1" applyBorder="1" applyAlignment="1">
      <alignment horizontal="center" vertical="center" wrapText="1"/>
    </xf>
    <xf numFmtId="164" fontId="7" fillId="0" borderId="36" xfId="0" applyFont="1" applyBorder="1" applyAlignment="1">
      <alignment horizontal="center" vertical="center" wrapText="1"/>
    </xf>
    <xf numFmtId="164" fontId="7" fillId="0" borderId="1" xfId="0" applyFont="1" applyBorder="1" applyAlignment="1">
      <alignment horizontal="center" vertical="center" wrapText="1"/>
    </xf>
    <xf numFmtId="164" fontId="7" fillId="0" borderId="36" xfId="0" applyFont="1" applyBorder="1" applyAlignment="1">
      <alignment horizontal="center" vertical="center"/>
    </xf>
    <xf numFmtId="164" fontId="7" fillId="0" borderId="36" xfId="0" applyFont="1" applyFill="1" applyBorder="1" applyAlignment="1">
      <alignment horizontal="center" vertical="center" wrapText="1"/>
    </xf>
    <xf numFmtId="164" fontId="7" fillId="0" borderId="1" xfId="0" applyFont="1" applyFill="1" applyBorder="1" applyAlignment="1">
      <alignment horizontal="center" vertical="center"/>
    </xf>
    <xf numFmtId="164" fontId="7" fillId="0" borderId="1" xfId="0" applyFont="1" applyFill="1" applyBorder="1" applyAlignment="1">
      <alignment horizontal="center" vertical="center" wrapText="1"/>
    </xf>
    <xf numFmtId="164" fontId="15" fillId="0" borderId="3" xfId="2" applyFont="1" applyFill="1" applyBorder="1" applyAlignment="1">
      <alignment horizontal="center" wrapText="1"/>
    </xf>
    <xf numFmtId="164" fontId="15" fillId="0" borderId="4" xfId="2" applyFont="1" applyFill="1" applyBorder="1" applyAlignment="1">
      <alignment horizontal="center" wrapText="1"/>
    </xf>
    <xf numFmtId="164" fontId="15" fillId="0" borderId="5" xfId="2" applyFont="1" applyFill="1" applyBorder="1" applyAlignment="1">
      <alignment horizontal="center" wrapText="1"/>
    </xf>
    <xf numFmtId="164" fontId="15" fillId="0" borderId="2" xfId="2" applyFont="1" applyFill="1" applyBorder="1" applyAlignment="1">
      <alignment horizontal="center"/>
    </xf>
    <xf numFmtId="164" fontId="15" fillId="0" borderId="1" xfId="2" applyFont="1" applyFill="1" applyBorder="1" applyAlignment="1">
      <alignment horizontal="center" vertical="center" wrapText="1"/>
    </xf>
    <xf numFmtId="164" fontId="15" fillId="0" borderId="6" xfId="2" applyFont="1" applyFill="1" applyBorder="1" applyAlignment="1">
      <alignment horizontal="center" vertical="center" wrapText="1"/>
    </xf>
    <xf numFmtId="164" fontId="15" fillId="0" borderId="33" xfId="2" applyFont="1" applyFill="1" applyBorder="1" applyAlignment="1">
      <alignment horizontal="center" vertical="center" wrapText="1"/>
    </xf>
    <xf numFmtId="164" fontId="15" fillId="0" borderId="7" xfId="2" applyFont="1" applyFill="1" applyBorder="1" applyAlignment="1">
      <alignment horizontal="center" vertical="center" wrapText="1"/>
    </xf>
    <xf numFmtId="164" fontId="15" fillId="0" borderId="3" xfId="2" applyFont="1" applyFill="1" applyBorder="1" applyAlignment="1">
      <alignment horizontal="center"/>
    </xf>
    <xf numFmtId="164" fontId="15" fillId="0" borderId="4" xfId="2" applyFont="1" applyFill="1" applyBorder="1" applyAlignment="1">
      <alignment horizontal="center"/>
    </xf>
    <xf numFmtId="164" fontId="15" fillId="0" borderId="5" xfId="2" applyFont="1" applyFill="1" applyBorder="1" applyAlignment="1">
      <alignment horizontal="center"/>
    </xf>
    <xf numFmtId="164" fontId="7" fillId="0" borderId="2" xfId="2" applyFont="1" applyFill="1" applyBorder="1" applyAlignment="1">
      <alignment horizontal="center" vertical="center"/>
    </xf>
    <xf numFmtId="164" fontId="7" fillId="0" borderId="0" xfId="2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 wrapText="1"/>
    </xf>
    <xf numFmtId="49" fontId="3" fillId="0" borderId="41" xfId="0" applyNumberFormat="1" applyFont="1" applyBorder="1" applyAlignment="1">
      <alignment horizontal="center" vertical="center"/>
    </xf>
    <xf numFmtId="49" fontId="3" fillId="0" borderId="32" xfId="0" applyNumberFormat="1" applyFont="1" applyBorder="1" applyAlignment="1">
      <alignment horizontal="center" vertical="center"/>
    </xf>
    <xf numFmtId="49" fontId="3" fillId="0" borderId="34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49" fontId="3" fillId="0" borderId="4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164" fontId="3" fillId="0" borderId="40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1" fillId="0" borderId="3" xfId="0" applyFont="1" applyFill="1" applyBorder="1" applyAlignment="1">
      <alignment horizontal="center" vertical="center"/>
    </xf>
    <xf numFmtId="164" fontId="1" fillId="0" borderId="4" xfId="0" applyFont="1" applyFill="1" applyBorder="1" applyAlignment="1">
      <alignment horizontal="center" vertical="center"/>
    </xf>
    <xf numFmtId="164" fontId="1" fillId="0" borderId="5" xfId="0" applyFont="1" applyFill="1" applyBorder="1" applyAlignment="1">
      <alignment horizontal="center" vertical="center"/>
    </xf>
    <xf numFmtId="164" fontId="1" fillId="0" borderId="43" xfId="0" applyFont="1" applyBorder="1" applyAlignment="1">
      <alignment horizontal="center" vertical="center"/>
    </xf>
    <xf numFmtId="164" fontId="1" fillId="0" borderId="32" xfId="0" applyFont="1" applyBorder="1" applyAlignment="1">
      <alignment horizontal="center" vertical="center"/>
    </xf>
    <xf numFmtId="164" fontId="1" fillId="0" borderId="34" xfId="0" applyFont="1" applyBorder="1" applyAlignment="1">
      <alignment horizontal="center" vertical="center"/>
    </xf>
    <xf numFmtId="164" fontId="1" fillId="0" borderId="44" xfId="0" applyFont="1" applyBorder="1" applyAlignment="1">
      <alignment horizontal="center" vertical="center"/>
    </xf>
    <xf numFmtId="164" fontId="1" fillId="0" borderId="0" xfId="0" applyFont="1" applyBorder="1" applyAlignment="1">
      <alignment horizontal="center" vertical="center"/>
    </xf>
    <xf numFmtId="164" fontId="1" fillId="0" borderId="25" xfId="0" applyFont="1" applyBorder="1" applyAlignment="1">
      <alignment horizontal="center" vertical="center"/>
    </xf>
    <xf numFmtId="164" fontId="1" fillId="0" borderId="8" xfId="0" applyFont="1" applyBorder="1" applyAlignment="1">
      <alignment horizontal="center" vertical="center"/>
    </xf>
    <xf numFmtId="164" fontId="1" fillId="0" borderId="2" xfId="0" applyFont="1" applyBorder="1" applyAlignment="1">
      <alignment horizontal="center" vertical="center"/>
    </xf>
    <xf numFmtId="164" fontId="1" fillId="0" borderId="9" xfId="0" applyFont="1" applyBorder="1" applyAlignment="1">
      <alignment horizontal="center" vertical="center"/>
    </xf>
    <xf numFmtId="49" fontId="3" fillId="0" borderId="40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164" fontId="3" fillId="0" borderId="39" xfId="0" applyFont="1" applyBorder="1" applyAlignment="1">
      <alignment horizontal="center" vertical="center" wrapText="1"/>
    </xf>
    <xf numFmtId="164" fontId="3" fillId="0" borderId="7" xfId="0" applyFont="1" applyBorder="1" applyAlignment="1">
      <alignment horizontal="center" vertical="center" wrapText="1"/>
    </xf>
    <xf numFmtId="164" fontId="3" fillId="0" borderId="30" xfId="0" applyFont="1" applyBorder="1" applyAlignment="1">
      <alignment horizontal="center" vertical="center" wrapText="1"/>
    </xf>
    <xf numFmtId="164" fontId="3" fillId="0" borderId="10" xfId="0" applyFont="1" applyBorder="1" applyAlignment="1">
      <alignment horizontal="center" vertical="center" wrapText="1"/>
    </xf>
    <xf numFmtId="164" fontId="3" fillId="0" borderId="12" xfId="0" applyFont="1" applyBorder="1" applyAlignment="1">
      <alignment horizontal="center" vertical="center" wrapText="1"/>
    </xf>
    <xf numFmtId="164" fontId="3" fillId="0" borderId="45" xfId="0" applyFont="1" applyBorder="1" applyAlignment="1">
      <alignment horizontal="center" vertical="center" wrapText="1"/>
    </xf>
    <xf numFmtId="164" fontId="3" fillId="0" borderId="46" xfId="0" applyFont="1" applyBorder="1" applyAlignment="1">
      <alignment horizontal="center" vertical="center" wrapText="1"/>
    </xf>
    <xf numFmtId="164" fontId="3" fillId="0" borderId="26" xfId="0" applyFont="1" applyBorder="1" applyAlignment="1">
      <alignment horizontal="center" vertical="center" wrapText="1"/>
    </xf>
    <xf numFmtId="164" fontId="3" fillId="0" borderId="11" xfId="0" applyFont="1" applyBorder="1" applyAlignment="1">
      <alignment horizontal="center" vertical="center" wrapText="1"/>
    </xf>
    <xf numFmtId="164" fontId="3" fillId="0" borderId="8" xfId="0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 wrapText="1"/>
    </xf>
    <xf numFmtId="164" fontId="3" fillId="0" borderId="9" xfId="0" applyFont="1" applyBorder="1" applyAlignment="1">
      <alignment horizontal="center" vertical="center" wrapText="1"/>
    </xf>
    <xf numFmtId="164" fontId="3" fillId="0" borderId="33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3" xfId="1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489857</xdr:colOff>
      <xdr:row>4</xdr:row>
      <xdr:rowOff>13607</xdr:rowOff>
    </xdr:from>
    <xdr:ext cx="184731" cy="264560"/>
    <xdr:sp macro="" textlink="">
      <xdr:nvSpPr>
        <xdr:cNvPr id="2" name="TextBox 1"/>
        <xdr:cNvSpPr txBox="1"/>
      </xdr:nvSpPr>
      <xdr:spPr>
        <a:xfrm>
          <a:off x="23336250" y="269421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M19"/>
  <sheetViews>
    <sheetView tabSelected="1" view="pageLayout" zoomScale="70" zoomScaleNormal="85" zoomScalePageLayoutView="70" workbookViewId="0">
      <selection activeCell="I1" sqref="I1:K1"/>
    </sheetView>
  </sheetViews>
  <sheetFormatPr defaultColWidth="9.140625" defaultRowHeight="15" x14ac:dyDescent="0.25"/>
  <cols>
    <col min="1" max="1" width="30.85546875" style="1" customWidth="1"/>
    <col min="2" max="2" width="8.7109375" style="1" customWidth="1"/>
    <col min="3" max="3" width="35.42578125" style="1" customWidth="1"/>
    <col min="4" max="4" width="47.140625" style="3" customWidth="1"/>
    <col min="5" max="8" width="19.5703125" style="3" customWidth="1"/>
    <col min="9" max="9" width="16.140625" style="3" customWidth="1"/>
    <col min="10" max="10" width="23.5703125" style="1" customWidth="1"/>
    <col min="11" max="11" width="23.5703125" style="3" customWidth="1"/>
    <col min="12" max="16384" width="9.140625" style="1"/>
  </cols>
  <sheetData>
    <row r="1" spans="1:13" s="6" customFormat="1" ht="82.5" customHeight="1" x14ac:dyDescent="0.25">
      <c r="A1" s="4"/>
      <c r="B1" s="4"/>
      <c r="C1" s="4"/>
      <c r="D1" s="4"/>
      <c r="E1" s="5"/>
      <c r="F1" s="4"/>
      <c r="G1" s="4"/>
      <c r="H1" s="4"/>
      <c r="I1" s="131" t="s">
        <v>155</v>
      </c>
      <c r="J1" s="132"/>
      <c r="K1" s="132"/>
    </row>
    <row r="2" spans="1:13" ht="50.25" customHeight="1" thickBot="1" x14ac:dyDescent="0.3">
      <c r="A2" s="133" t="s">
        <v>128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</row>
    <row r="3" spans="1:13" ht="36.75" customHeight="1" thickBot="1" x14ac:dyDescent="0.3">
      <c r="A3" s="8" t="s">
        <v>0</v>
      </c>
      <c r="B3" s="135" t="s">
        <v>129</v>
      </c>
      <c r="C3" s="136"/>
      <c r="D3" s="136"/>
      <c r="E3" s="136"/>
      <c r="F3" s="136"/>
      <c r="G3" s="136"/>
      <c r="H3" s="136"/>
      <c r="I3" s="136"/>
      <c r="J3" s="136"/>
      <c r="K3" s="137"/>
    </row>
    <row r="4" spans="1:13" ht="36.75" customHeight="1" thickBot="1" x14ac:dyDescent="0.3">
      <c r="A4" s="8" t="s">
        <v>1</v>
      </c>
      <c r="B4" s="138" t="s">
        <v>115</v>
      </c>
      <c r="C4" s="139"/>
      <c r="D4" s="139"/>
      <c r="E4" s="139"/>
      <c r="F4" s="139"/>
      <c r="G4" s="139"/>
      <c r="H4" s="139"/>
      <c r="I4" s="139"/>
      <c r="J4" s="139"/>
      <c r="K4" s="140"/>
    </row>
    <row r="5" spans="1:13" ht="36.75" customHeight="1" thickBot="1" x14ac:dyDescent="0.3">
      <c r="A5" s="8" t="s">
        <v>2</v>
      </c>
      <c r="B5" s="138" t="s">
        <v>118</v>
      </c>
      <c r="C5" s="139"/>
      <c r="D5" s="139"/>
      <c r="E5" s="139"/>
      <c r="F5" s="139"/>
      <c r="G5" s="139"/>
      <c r="H5" s="139"/>
      <c r="I5" s="139"/>
      <c r="J5" s="139"/>
      <c r="K5" s="140"/>
    </row>
    <row r="6" spans="1:13" ht="36.75" customHeight="1" thickBot="1" x14ac:dyDescent="0.3">
      <c r="A6" s="8" t="s">
        <v>106</v>
      </c>
      <c r="B6" s="138" t="s">
        <v>107</v>
      </c>
      <c r="C6" s="139"/>
      <c r="D6" s="139"/>
      <c r="E6" s="139"/>
      <c r="F6" s="139"/>
      <c r="G6" s="139"/>
      <c r="H6" s="139"/>
      <c r="I6" s="139"/>
      <c r="J6" s="139"/>
      <c r="K6" s="140"/>
    </row>
    <row r="7" spans="1:13" ht="48.75" customHeight="1" thickBot="1" x14ac:dyDescent="0.3">
      <c r="A7" s="8" t="s">
        <v>108</v>
      </c>
      <c r="B7" s="138" t="s">
        <v>119</v>
      </c>
      <c r="C7" s="139"/>
      <c r="D7" s="139"/>
      <c r="E7" s="139"/>
      <c r="F7" s="139"/>
      <c r="G7" s="139"/>
      <c r="H7" s="139"/>
      <c r="I7" s="139"/>
      <c r="J7" s="139"/>
      <c r="K7" s="140"/>
    </row>
    <row r="8" spans="1:13" ht="34.5" customHeight="1" thickBot="1" x14ac:dyDescent="0.3">
      <c r="A8" s="9" t="s">
        <v>3</v>
      </c>
      <c r="B8" s="141" t="s">
        <v>120</v>
      </c>
      <c r="C8" s="142"/>
      <c r="D8" s="142"/>
      <c r="E8" s="142"/>
      <c r="F8" s="142"/>
      <c r="G8" s="142"/>
      <c r="H8" s="142"/>
      <c r="I8" s="142"/>
      <c r="J8" s="142"/>
      <c r="K8" s="143"/>
    </row>
    <row r="9" spans="1:13" ht="43.5" customHeight="1" thickBot="1" x14ac:dyDescent="0.3">
      <c r="A9" s="8" t="s">
        <v>18</v>
      </c>
      <c r="B9" s="128" t="s">
        <v>130</v>
      </c>
      <c r="C9" s="129"/>
      <c r="D9" s="129"/>
      <c r="E9" s="129"/>
      <c r="F9" s="129"/>
      <c r="G9" s="129"/>
      <c r="H9" s="129"/>
      <c r="I9" s="129"/>
      <c r="J9" s="129"/>
      <c r="K9" s="130"/>
      <c r="M9" s="54"/>
    </row>
    <row r="10" spans="1:13" ht="24" customHeight="1" x14ac:dyDescent="0.25">
      <c r="A10" s="104" t="s">
        <v>19</v>
      </c>
      <c r="B10" s="107" t="s">
        <v>20</v>
      </c>
      <c r="C10" s="107"/>
      <c r="D10" s="109" t="s">
        <v>131</v>
      </c>
      <c r="E10" s="109"/>
      <c r="F10" s="109"/>
      <c r="G10" s="109"/>
      <c r="H10" s="109"/>
      <c r="I10" s="109"/>
      <c r="J10" s="109"/>
      <c r="K10" s="109"/>
    </row>
    <row r="11" spans="1:13" ht="24.75" customHeight="1" x14ac:dyDescent="0.25">
      <c r="A11" s="104"/>
      <c r="B11" s="108"/>
      <c r="C11" s="108"/>
      <c r="D11" s="59" t="s">
        <v>104</v>
      </c>
      <c r="E11" s="60" t="s">
        <v>13</v>
      </c>
      <c r="F11" s="60" t="s">
        <v>14</v>
      </c>
      <c r="G11" s="60" t="s">
        <v>15</v>
      </c>
      <c r="H11" s="60" t="s">
        <v>27</v>
      </c>
      <c r="I11" s="153" t="s">
        <v>105</v>
      </c>
      <c r="J11" s="153"/>
      <c r="K11" s="153"/>
    </row>
    <row r="12" spans="1:13" ht="24" customHeight="1" x14ac:dyDescent="0.25">
      <c r="A12" s="105"/>
      <c r="B12" s="110" t="s">
        <v>6</v>
      </c>
      <c r="C12" s="111"/>
      <c r="D12" s="61">
        <f>D13+D14+D15+D16</f>
        <v>4705706</v>
      </c>
      <c r="E12" s="61">
        <f>E15</f>
        <v>867250</v>
      </c>
      <c r="F12" s="61">
        <f t="shared" ref="F12:H12" si="0">F13+F14+F15</f>
        <v>760564</v>
      </c>
      <c r="G12" s="61">
        <f t="shared" si="0"/>
        <v>769473</v>
      </c>
      <c r="H12" s="61">
        <f t="shared" si="0"/>
        <v>769473</v>
      </c>
      <c r="I12" s="154">
        <f>I13+I14+I15+I16</f>
        <v>1538946</v>
      </c>
      <c r="J12" s="155"/>
      <c r="K12" s="156"/>
    </row>
    <row r="13" spans="1:13" ht="24" customHeight="1" x14ac:dyDescent="0.25">
      <c r="A13" s="105"/>
      <c r="B13" s="112" t="s">
        <v>7</v>
      </c>
      <c r="C13" s="113"/>
      <c r="D13" s="62">
        <f>E13+F13+G13+H13+I13</f>
        <v>0</v>
      </c>
      <c r="E13" s="62">
        <f>'Таблица 4'!B8</f>
        <v>0</v>
      </c>
      <c r="F13" s="62">
        <f>'Таблица 4'!C8</f>
        <v>0</v>
      </c>
      <c r="G13" s="62">
        <f>'Таблица 4'!D8</f>
        <v>0</v>
      </c>
      <c r="H13" s="62">
        <f>'Таблица 4'!E8</f>
        <v>0</v>
      </c>
      <c r="I13" s="100">
        <v>0</v>
      </c>
      <c r="J13" s="101"/>
      <c r="K13" s="102"/>
    </row>
    <row r="14" spans="1:13" ht="24" customHeight="1" x14ac:dyDescent="0.25">
      <c r="A14" s="105"/>
      <c r="B14" s="112" t="s">
        <v>8</v>
      </c>
      <c r="C14" s="113"/>
      <c r="D14" s="62">
        <f t="shared" ref="D14:D16" si="1">E14+F14+G14+H14+I14</f>
        <v>0</v>
      </c>
      <c r="E14" s="62">
        <v>0</v>
      </c>
      <c r="F14" s="62">
        <f>'Таблица 4'!C9</f>
        <v>0</v>
      </c>
      <c r="G14" s="62">
        <f>'Таблица 4'!D9</f>
        <v>0</v>
      </c>
      <c r="H14" s="62">
        <f>'Таблица 4'!E9</f>
        <v>0</v>
      </c>
      <c r="I14" s="100">
        <v>0</v>
      </c>
      <c r="J14" s="101"/>
      <c r="K14" s="102"/>
    </row>
    <row r="15" spans="1:13" ht="24" customHeight="1" x14ac:dyDescent="0.25">
      <c r="A15" s="105"/>
      <c r="B15" s="112" t="s">
        <v>9</v>
      </c>
      <c r="C15" s="113"/>
      <c r="D15" s="62">
        <f t="shared" si="1"/>
        <v>4705706</v>
      </c>
      <c r="E15" s="62">
        <f>'Таблица 4'!B10</f>
        <v>867250</v>
      </c>
      <c r="F15" s="62">
        <f>'Таблица 4'!C10</f>
        <v>760564</v>
      </c>
      <c r="G15" s="62">
        <f>'Таблица 4'!D10</f>
        <v>769473</v>
      </c>
      <c r="H15" s="62">
        <f>'Таблица 4'!E10</f>
        <v>769473</v>
      </c>
      <c r="I15" s="100">
        <f>'Таблица 4'!F10+'Таблица 4'!G10</f>
        <v>1538946</v>
      </c>
      <c r="J15" s="101"/>
      <c r="K15" s="103"/>
    </row>
    <row r="16" spans="1:13" ht="24" customHeight="1" thickBot="1" x14ac:dyDescent="0.3">
      <c r="A16" s="106"/>
      <c r="B16" s="126" t="s">
        <v>10</v>
      </c>
      <c r="C16" s="127"/>
      <c r="D16" s="62">
        <f t="shared" si="1"/>
        <v>0</v>
      </c>
      <c r="E16" s="63">
        <v>0</v>
      </c>
      <c r="F16" s="63">
        <v>0</v>
      </c>
      <c r="G16" s="63">
        <v>0</v>
      </c>
      <c r="H16" s="63">
        <v>0</v>
      </c>
      <c r="I16" s="123">
        <v>0</v>
      </c>
      <c r="J16" s="124"/>
      <c r="K16" s="125"/>
    </row>
    <row r="17" spans="1:11" ht="32.25" customHeight="1" x14ac:dyDescent="0.25">
      <c r="A17" s="144" t="s">
        <v>21</v>
      </c>
      <c r="B17" s="145"/>
      <c r="C17" s="146"/>
      <c r="D17" s="114" t="s">
        <v>151</v>
      </c>
      <c r="E17" s="115"/>
      <c r="F17" s="115"/>
      <c r="G17" s="115"/>
      <c r="H17" s="115"/>
      <c r="I17" s="115"/>
      <c r="J17" s="115"/>
      <c r="K17" s="116"/>
    </row>
    <row r="18" spans="1:11" ht="26.25" customHeight="1" x14ac:dyDescent="0.25">
      <c r="A18" s="147"/>
      <c r="B18" s="148"/>
      <c r="C18" s="149"/>
      <c r="D18" s="117"/>
      <c r="E18" s="118"/>
      <c r="F18" s="118"/>
      <c r="G18" s="118"/>
      <c r="H18" s="118"/>
      <c r="I18" s="118"/>
      <c r="J18" s="118"/>
      <c r="K18" s="119"/>
    </row>
    <row r="19" spans="1:11" ht="1.5" customHeight="1" thickBot="1" x14ac:dyDescent="0.3">
      <c r="A19" s="150"/>
      <c r="B19" s="151"/>
      <c r="C19" s="152"/>
      <c r="D19" s="120"/>
      <c r="E19" s="121"/>
      <c r="F19" s="121"/>
      <c r="G19" s="121"/>
      <c r="H19" s="121"/>
      <c r="I19" s="121"/>
      <c r="J19" s="121"/>
      <c r="K19" s="122"/>
    </row>
  </sheetData>
  <mergeCells count="25">
    <mergeCell ref="D17:K19"/>
    <mergeCell ref="I16:K16"/>
    <mergeCell ref="B16:C16"/>
    <mergeCell ref="B9:K9"/>
    <mergeCell ref="I1:K1"/>
    <mergeCell ref="A2:K2"/>
    <mergeCell ref="B3:K3"/>
    <mergeCell ref="B4:K4"/>
    <mergeCell ref="B5:K5"/>
    <mergeCell ref="B7:K7"/>
    <mergeCell ref="B8:K8"/>
    <mergeCell ref="B6:K6"/>
    <mergeCell ref="A17:C19"/>
    <mergeCell ref="I11:K11"/>
    <mergeCell ref="I12:K12"/>
    <mergeCell ref="I13:K13"/>
    <mergeCell ref="I14:K14"/>
    <mergeCell ref="I15:K15"/>
    <mergeCell ref="A10:A16"/>
    <mergeCell ref="B10:C11"/>
    <mergeCell ref="D10:K10"/>
    <mergeCell ref="B12:C12"/>
    <mergeCell ref="B13:C13"/>
    <mergeCell ref="B14:C14"/>
    <mergeCell ref="B15:C15"/>
  </mergeCells>
  <pageMargins left="1.1811023622047245" right="0.39370078740157483" top="0.56470588235294117" bottom="0.78740157480314965" header="0.31496062992125984" footer="0.31496062992125984"/>
  <pageSetup paperSize="9" scale="48" firstPageNumber="2" fitToHeight="3" orientation="landscape" useFirstPageNumber="1" horizontalDpi="180" verticalDpi="180" r:id="rId1"/>
  <headerFooter>
    <oddHeader>&amp;C&amp;"Times New Roman,обычный"4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"/>
  <sheetViews>
    <sheetView view="pageLayout" zoomScale="55" zoomScaleNormal="55" zoomScalePageLayoutView="55" workbookViewId="0">
      <selection sqref="A1:P1"/>
    </sheetView>
  </sheetViews>
  <sheetFormatPr defaultColWidth="9.140625" defaultRowHeight="15" x14ac:dyDescent="0.25"/>
  <cols>
    <col min="1" max="1" width="8.7109375" style="1" customWidth="1"/>
    <col min="2" max="2" width="35.42578125" style="1" customWidth="1"/>
    <col min="3" max="4" width="16.140625" style="1" customWidth="1"/>
    <col min="5" max="6" width="12.28515625" style="1" customWidth="1"/>
    <col min="7" max="12" width="16.5703125" style="3" customWidth="1"/>
    <col min="13" max="13" width="37.85546875" style="3" customWidth="1"/>
    <col min="14" max="14" width="19.42578125" style="3" customWidth="1"/>
    <col min="15" max="15" width="28.42578125" style="3" customWidth="1"/>
    <col min="16" max="16" width="19.42578125" style="3" customWidth="1"/>
    <col min="17" max="16384" width="9.140625" style="1"/>
  </cols>
  <sheetData>
    <row r="1" spans="1:16" ht="30" customHeight="1" thickBot="1" x14ac:dyDescent="0.3">
      <c r="A1" s="134" t="s">
        <v>111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</row>
    <row r="2" spans="1:16" ht="30" customHeight="1" x14ac:dyDescent="0.25">
      <c r="A2" s="176" t="s">
        <v>4</v>
      </c>
      <c r="B2" s="178" t="s">
        <v>22</v>
      </c>
      <c r="C2" s="178" t="s">
        <v>23</v>
      </c>
      <c r="D2" s="178" t="s">
        <v>24</v>
      </c>
      <c r="E2" s="178" t="s">
        <v>5</v>
      </c>
      <c r="F2" s="178"/>
      <c r="G2" s="182" t="s">
        <v>30</v>
      </c>
      <c r="H2" s="182"/>
      <c r="I2" s="182"/>
      <c r="J2" s="182"/>
      <c r="K2" s="182"/>
      <c r="L2" s="182"/>
      <c r="M2" s="180" t="s">
        <v>31</v>
      </c>
      <c r="N2" s="170" t="s">
        <v>32</v>
      </c>
      <c r="O2" s="170" t="s">
        <v>33</v>
      </c>
      <c r="P2" s="171" t="s">
        <v>34</v>
      </c>
    </row>
    <row r="3" spans="1:16" ht="69.75" customHeight="1" x14ac:dyDescent="0.25">
      <c r="A3" s="177"/>
      <c r="B3" s="179"/>
      <c r="C3" s="179"/>
      <c r="D3" s="179"/>
      <c r="E3" s="33" t="s">
        <v>25</v>
      </c>
      <c r="F3" s="33" t="s">
        <v>26</v>
      </c>
      <c r="G3" s="11" t="s">
        <v>13</v>
      </c>
      <c r="H3" s="11" t="s">
        <v>14</v>
      </c>
      <c r="I3" s="11" t="s">
        <v>15</v>
      </c>
      <c r="J3" s="11" t="s">
        <v>27</v>
      </c>
      <c r="K3" s="11" t="s">
        <v>28</v>
      </c>
      <c r="L3" s="11" t="s">
        <v>29</v>
      </c>
      <c r="M3" s="181"/>
      <c r="N3" s="160"/>
      <c r="O3" s="160"/>
      <c r="P3" s="172"/>
    </row>
    <row r="4" spans="1:16" ht="30" customHeight="1" x14ac:dyDescent="0.25">
      <c r="A4" s="22">
        <v>1</v>
      </c>
      <c r="B4" s="23">
        <v>2</v>
      </c>
      <c r="C4" s="23">
        <v>3</v>
      </c>
      <c r="D4" s="23">
        <v>4</v>
      </c>
      <c r="E4" s="23">
        <v>5</v>
      </c>
      <c r="F4" s="23">
        <v>6</v>
      </c>
      <c r="G4" s="11" t="s">
        <v>16</v>
      </c>
      <c r="H4" s="11" t="s">
        <v>36</v>
      </c>
      <c r="I4" s="11" t="s">
        <v>37</v>
      </c>
      <c r="J4" s="11" t="s">
        <v>38</v>
      </c>
      <c r="K4" s="11" t="s">
        <v>39</v>
      </c>
      <c r="L4" s="11" t="s">
        <v>40</v>
      </c>
      <c r="M4" s="11" t="s">
        <v>41</v>
      </c>
      <c r="N4" s="24" t="s">
        <v>42</v>
      </c>
      <c r="O4" s="24" t="s">
        <v>43</v>
      </c>
      <c r="P4" s="25" t="s">
        <v>44</v>
      </c>
    </row>
    <row r="5" spans="1:16" ht="36.950000000000003" customHeight="1" x14ac:dyDescent="0.25">
      <c r="A5" s="173" t="s">
        <v>123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5"/>
    </row>
    <row r="6" spans="1:16" ht="235.5" customHeight="1" x14ac:dyDescent="0.25">
      <c r="A6" s="21">
        <v>1</v>
      </c>
      <c r="B6" s="13" t="s">
        <v>121</v>
      </c>
      <c r="C6" s="13" t="s">
        <v>136</v>
      </c>
      <c r="D6" s="13" t="s">
        <v>122</v>
      </c>
      <c r="E6" s="57">
        <v>2.3E-3</v>
      </c>
      <c r="F6" s="79">
        <v>2023</v>
      </c>
      <c r="G6" s="66">
        <v>2.2599999999999999E-3</v>
      </c>
      <c r="H6" s="66">
        <v>2.2599999999999999E-3</v>
      </c>
      <c r="I6" s="66">
        <v>2.2599999999999999E-3</v>
      </c>
      <c r="J6" s="66">
        <v>2.2599999999999999E-3</v>
      </c>
      <c r="K6" s="66">
        <v>2.2599999999999999E-3</v>
      </c>
      <c r="L6" s="66">
        <v>2.2599999999999999E-3</v>
      </c>
      <c r="M6" s="74" t="s">
        <v>134</v>
      </c>
      <c r="N6" s="34" t="s">
        <v>116</v>
      </c>
      <c r="O6" s="74" t="s">
        <v>109</v>
      </c>
      <c r="P6" s="75" t="s">
        <v>132</v>
      </c>
    </row>
    <row r="7" spans="1:16" ht="178.5" customHeight="1" x14ac:dyDescent="0.25">
      <c r="A7" s="21" t="s">
        <v>46</v>
      </c>
      <c r="B7" s="58" t="s">
        <v>124</v>
      </c>
      <c r="C7" s="77" t="s">
        <v>136</v>
      </c>
      <c r="D7" s="35" t="s">
        <v>125</v>
      </c>
      <c r="E7" s="82">
        <v>1.27</v>
      </c>
      <c r="F7" s="80">
        <v>2023</v>
      </c>
      <c r="G7" s="57">
        <v>1.3879999999999999</v>
      </c>
      <c r="H7" s="57">
        <v>1.3879999999999999</v>
      </c>
      <c r="I7" s="57">
        <v>1.3879999999999999</v>
      </c>
      <c r="J7" s="57">
        <v>1.3879999999999999</v>
      </c>
      <c r="K7" s="57">
        <v>1.3879999999999999</v>
      </c>
      <c r="L7" s="57">
        <v>1.3879999999999999</v>
      </c>
      <c r="M7" s="74" t="s">
        <v>134</v>
      </c>
      <c r="N7" s="74" t="s">
        <v>116</v>
      </c>
      <c r="O7" s="81" t="s">
        <v>109</v>
      </c>
      <c r="P7" s="75" t="s">
        <v>132</v>
      </c>
    </row>
    <row r="8" spans="1:16" ht="158.25" customHeight="1" x14ac:dyDescent="0.25">
      <c r="A8" s="21" t="s">
        <v>47</v>
      </c>
      <c r="B8" s="77" t="s">
        <v>126</v>
      </c>
      <c r="C8" s="157" t="s">
        <v>153</v>
      </c>
      <c r="D8" s="77" t="s">
        <v>127</v>
      </c>
      <c r="E8" s="57">
        <v>25.5</v>
      </c>
      <c r="F8" s="80">
        <v>2023</v>
      </c>
      <c r="G8" s="57">
        <v>22.6</v>
      </c>
      <c r="H8" s="67">
        <v>22.8</v>
      </c>
      <c r="I8" s="67">
        <v>29</v>
      </c>
      <c r="J8" s="67">
        <v>29</v>
      </c>
      <c r="K8" s="67">
        <v>29</v>
      </c>
      <c r="L8" s="67">
        <v>29</v>
      </c>
      <c r="M8" s="160" t="s">
        <v>135</v>
      </c>
      <c r="N8" s="164" t="s">
        <v>116</v>
      </c>
      <c r="O8" s="167" t="s">
        <v>109</v>
      </c>
      <c r="P8" s="161" t="s">
        <v>132</v>
      </c>
    </row>
    <row r="9" spans="1:16" ht="133.5" customHeight="1" x14ac:dyDescent="0.25">
      <c r="A9" s="21" t="s">
        <v>133</v>
      </c>
      <c r="B9" s="77" t="s">
        <v>141</v>
      </c>
      <c r="C9" s="158"/>
      <c r="D9" s="77" t="s">
        <v>139</v>
      </c>
      <c r="E9" s="57">
        <v>1194</v>
      </c>
      <c r="F9" s="80">
        <v>2023</v>
      </c>
      <c r="G9" s="57">
        <v>1198</v>
      </c>
      <c r="H9" s="57">
        <v>1208</v>
      </c>
      <c r="I9" s="83">
        <v>1537</v>
      </c>
      <c r="J9" s="83">
        <v>1537</v>
      </c>
      <c r="K9" s="83">
        <v>1537</v>
      </c>
      <c r="L9" s="83">
        <v>1537</v>
      </c>
      <c r="M9" s="160"/>
      <c r="N9" s="165"/>
      <c r="O9" s="168"/>
      <c r="P9" s="162"/>
    </row>
    <row r="10" spans="1:16" ht="115.5" customHeight="1" x14ac:dyDescent="0.25">
      <c r="A10" s="21" t="s">
        <v>137</v>
      </c>
      <c r="B10" s="77" t="s">
        <v>140</v>
      </c>
      <c r="C10" s="159"/>
      <c r="D10" s="77" t="s">
        <v>139</v>
      </c>
      <c r="E10" s="57">
        <v>5305</v>
      </c>
      <c r="F10" s="80">
        <v>2023</v>
      </c>
      <c r="G10" s="57">
        <v>5300</v>
      </c>
      <c r="H10" s="57">
        <v>5300</v>
      </c>
      <c r="I10" s="83">
        <v>5300</v>
      </c>
      <c r="J10" s="83">
        <v>5300</v>
      </c>
      <c r="K10" s="83">
        <v>5300</v>
      </c>
      <c r="L10" s="83">
        <v>5300</v>
      </c>
      <c r="M10" s="160"/>
      <c r="N10" s="166"/>
      <c r="O10" s="169"/>
      <c r="P10" s="163"/>
    </row>
    <row r="11" spans="1:16" ht="60" x14ac:dyDescent="0.25">
      <c r="B11" s="78" t="s">
        <v>152</v>
      </c>
      <c r="M11" s="85"/>
    </row>
    <row r="12" spans="1:16" ht="45" x14ac:dyDescent="0.25">
      <c r="B12" s="56" t="s">
        <v>138</v>
      </c>
    </row>
    <row r="13" spans="1:16" x14ac:dyDescent="0.25">
      <c r="B13" s="55"/>
    </row>
    <row r="14" spans="1:16" x14ac:dyDescent="0.25">
      <c r="B14" s="55"/>
    </row>
  </sheetData>
  <mergeCells count="17">
    <mergeCell ref="A1:P1"/>
    <mergeCell ref="N2:N3"/>
    <mergeCell ref="O2:O3"/>
    <mergeCell ref="P2:P3"/>
    <mergeCell ref="A5:P5"/>
    <mergeCell ref="A2:A3"/>
    <mergeCell ref="B2:B3"/>
    <mergeCell ref="C2:C3"/>
    <mergeCell ref="D2:D3"/>
    <mergeCell ref="E2:F2"/>
    <mergeCell ref="M2:M3"/>
    <mergeCell ref="G2:L2"/>
    <mergeCell ref="C8:C10"/>
    <mergeCell ref="M8:M10"/>
    <mergeCell ref="P8:P10"/>
    <mergeCell ref="N8:N10"/>
    <mergeCell ref="O8:O10"/>
  </mergeCells>
  <pageMargins left="1.1811023622047245" right="0.39370078740157483" top="0.58068181818181819" bottom="0.78740157480314965" header="0.31496062992125984" footer="0.31496062992125984"/>
  <pageSetup paperSize="9" scale="42" firstPageNumber="2" fitToHeight="3" orientation="landscape" useFirstPageNumber="1" horizontalDpi="180" verticalDpi="180" r:id="rId1"/>
  <headerFooter>
    <oddHeader>&amp;C5</oddHeader>
    <evenHeader>&amp;C6</evenHeader>
    <firstHeader>&amp;C5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"/>
  <sheetViews>
    <sheetView view="pageLayout" zoomScale="70" zoomScaleNormal="70" zoomScalePageLayoutView="70" workbookViewId="0">
      <selection sqref="A1:XFD1"/>
    </sheetView>
  </sheetViews>
  <sheetFormatPr defaultColWidth="9.140625" defaultRowHeight="15" x14ac:dyDescent="0.25"/>
  <cols>
    <col min="1" max="1" width="8.7109375" style="1" customWidth="1"/>
    <col min="2" max="2" width="35.42578125" style="1" customWidth="1"/>
    <col min="3" max="4" width="16.140625" style="1" customWidth="1"/>
    <col min="5" max="5" width="12.28515625" style="1" customWidth="1"/>
    <col min="6" max="11" width="16.5703125" style="3" customWidth="1"/>
    <col min="12" max="12" width="16.85546875" style="3" customWidth="1"/>
    <col min="13" max="13" width="19.42578125" style="3" customWidth="1"/>
    <col min="14" max="14" width="22.42578125" style="3" customWidth="1"/>
    <col min="15" max="16384" width="9.140625" style="1"/>
  </cols>
  <sheetData>
    <row r="1" spans="1:14" s="6" customFormat="1" ht="24" customHeight="1" x14ac:dyDescent="0.25">
      <c r="A1" s="4"/>
      <c r="B1" s="4"/>
      <c r="C1" s="4"/>
      <c r="D1" s="4"/>
      <c r="E1" s="4"/>
      <c r="F1" s="4"/>
      <c r="G1" s="4"/>
      <c r="H1" s="4"/>
      <c r="I1" s="17"/>
      <c r="J1" s="17"/>
      <c r="K1" s="17"/>
      <c r="L1" s="4"/>
      <c r="M1" s="4"/>
      <c r="N1" s="17"/>
    </row>
    <row r="2" spans="1:14" ht="30" customHeight="1" thickBot="1" x14ac:dyDescent="0.3">
      <c r="A2" s="190" t="s">
        <v>112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</row>
    <row r="3" spans="1:14" ht="30" customHeight="1" x14ac:dyDescent="0.25">
      <c r="A3" s="191" t="s">
        <v>4</v>
      </c>
      <c r="B3" s="193" t="s">
        <v>22</v>
      </c>
      <c r="C3" s="193" t="s">
        <v>23</v>
      </c>
      <c r="D3" s="193" t="s">
        <v>24</v>
      </c>
      <c r="E3" s="188" t="s">
        <v>5</v>
      </c>
      <c r="F3" s="195" t="s">
        <v>53</v>
      </c>
      <c r="G3" s="195"/>
      <c r="H3" s="195"/>
      <c r="I3" s="195"/>
      <c r="J3" s="195"/>
      <c r="K3" s="195"/>
      <c r="L3" s="196" t="s">
        <v>52</v>
      </c>
      <c r="M3" s="196" t="s">
        <v>32</v>
      </c>
      <c r="N3" s="183" t="s">
        <v>34</v>
      </c>
    </row>
    <row r="4" spans="1:14" ht="69.75" customHeight="1" x14ac:dyDescent="0.25">
      <c r="A4" s="192"/>
      <c r="B4" s="194"/>
      <c r="C4" s="194"/>
      <c r="D4" s="194"/>
      <c r="E4" s="189"/>
      <c r="F4" s="26" t="s">
        <v>54</v>
      </c>
      <c r="G4" s="26" t="s">
        <v>55</v>
      </c>
      <c r="H4" s="26" t="s">
        <v>56</v>
      </c>
      <c r="I4" s="26" t="s">
        <v>56</v>
      </c>
      <c r="J4" s="26" t="s">
        <v>56</v>
      </c>
      <c r="K4" s="26" t="s">
        <v>57</v>
      </c>
      <c r="L4" s="197"/>
      <c r="M4" s="198"/>
      <c r="N4" s="184"/>
    </row>
    <row r="5" spans="1:14" ht="34.5" customHeight="1" x14ac:dyDescent="0.25">
      <c r="A5" s="27" t="s">
        <v>45</v>
      </c>
      <c r="B5" s="28" t="s">
        <v>46</v>
      </c>
      <c r="C5" s="28" t="s">
        <v>47</v>
      </c>
      <c r="D5" s="28" t="s">
        <v>48</v>
      </c>
      <c r="E5" s="28" t="s">
        <v>49</v>
      </c>
      <c r="F5" s="26" t="s">
        <v>17</v>
      </c>
      <c r="G5" s="26" t="s">
        <v>16</v>
      </c>
      <c r="H5" s="26" t="s">
        <v>36</v>
      </c>
      <c r="I5" s="26" t="s">
        <v>37</v>
      </c>
      <c r="J5" s="26" t="s">
        <v>38</v>
      </c>
      <c r="K5" s="26" t="s">
        <v>39</v>
      </c>
      <c r="L5" s="26" t="s">
        <v>40</v>
      </c>
      <c r="M5" s="29" t="s">
        <v>41</v>
      </c>
      <c r="N5" s="30" t="s">
        <v>42</v>
      </c>
    </row>
    <row r="6" spans="1:14" ht="34.5" customHeight="1" x14ac:dyDescent="0.25">
      <c r="A6" s="27" t="s">
        <v>51</v>
      </c>
      <c r="B6" s="185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7"/>
    </row>
    <row r="7" spans="1:14" ht="125.25" customHeight="1" x14ac:dyDescent="0.25">
      <c r="A7" s="31" t="s">
        <v>11</v>
      </c>
      <c r="B7" s="32" t="s">
        <v>109</v>
      </c>
      <c r="C7" s="32" t="s">
        <v>109</v>
      </c>
      <c r="D7" s="32" t="s">
        <v>109</v>
      </c>
      <c r="E7" s="32" t="s">
        <v>109</v>
      </c>
      <c r="F7" s="32" t="s">
        <v>109</v>
      </c>
      <c r="G7" s="32" t="s">
        <v>109</v>
      </c>
      <c r="H7" s="32" t="s">
        <v>109</v>
      </c>
      <c r="I7" s="32" t="s">
        <v>109</v>
      </c>
      <c r="J7" s="32" t="s">
        <v>109</v>
      </c>
      <c r="K7" s="32" t="s">
        <v>109</v>
      </c>
      <c r="L7" s="32" t="s">
        <v>109</v>
      </c>
      <c r="M7" s="32" t="s">
        <v>109</v>
      </c>
      <c r="N7" s="32" t="s">
        <v>109</v>
      </c>
    </row>
  </sheetData>
  <mergeCells count="11">
    <mergeCell ref="N3:N4"/>
    <mergeCell ref="B6:N6"/>
    <mergeCell ref="E3:E4"/>
    <mergeCell ref="A2:N2"/>
    <mergeCell ref="A3:A4"/>
    <mergeCell ref="B3:B4"/>
    <mergeCell ref="C3:C4"/>
    <mergeCell ref="D3:D4"/>
    <mergeCell ref="F3:K3"/>
    <mergeCell ref="L3:L4"/>
    <mergeCell ref="M3:M4"/>
  </mergeCells>
  <pageMargins left="1.1811023622047245" right="0.39370078740157483" top="0.78740157480314965" bottom="0.78740157480314965" header="0.31496062992125984" footer="0.31496062992125984"/>
  <pageSetup paperSize="9" scale="52" firstPageNumber="2" fitToHeight="3" orientation="landscape" useFirstPageNumber="1" horizontalDpi="180" verticalDpi="180" r:id="rId1"/>
  <headerFooter>
    <oddHeader>&amp;C&amp;"Times New Roman,обычный"6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view="pageLayout" zoomScale="70" zoomScaleNormal="70" zoomScaleSheetLayoutView="85" zoomScalePageLayoutView="70" workbookViewId="0">
      <selection activeCell="C12" sqref="C12"/>
    </sheetView>
  </sheetViews>
  <sheetFormatPr defaultColWidth="9.140625" defaultRowHeight="15" x14ac:dyDescent="0.25"/>
  <cols>
    <col min="1" max="1" width="8.28515625" style="7" customWidth="1"/>
    <col min="2" max="2" width="79.42578125" style="7" customWidth="1"/>
    <col min="3" max="3" width="52.7109375" style="7" customWidth="1"/>
    <col min="4" max="4" width="83.7109375" style="7" customWidth="1"/>
    <col min="5" max="16384" width="9.140625" style="7"/>
  </cols>
  <sheetData>
    <row r="1" spans="1:4" s="6" customFormat="1" ht="28.5" customHeight="1" x14ac:dyDescent="0.25">
      <c r="A1" s="4"/>
      <c r="B1" s="4"/>
      <c r="C1" s="4"/>
      <c r="D1" s="16" t="s">
        <v>35</v>
      </c>
    </row>
    <row r="2" spans="1:4" s="6" customFormat="1" ht="27.75" customHeight="1" x14ac:dyDescent="0.25">
      <c r="A2" s="202" t="s">
        <v>113</v>
      </c>
      <c r="B2" s="202"/>
      <c r="C2" s="202"/>
      <c r="D2" s="202"/>
    </row>
    <row r="3" spans="1:4" s="6" customFormat="1" ht="59.25" customHeight="1" x14ac:dyDescent="0.25">
      <c r="A3" s="203" t="s">
        <v>4</v>
      </c>
      <c r="B3" s="203" t="s">
        <v>58</v>
      </c>
      <c r="C3" s="204" t="s">
        <v>59</v>
      </c>
      <c r="D3" s="203" t="s">
        <v>60</v>
      </c>
    </row>
    <row r="4" spans="1:4" s="6" customFormat="1" x14ac:dyDescent="0.25">
      <c r="A4" s="203"/>
      <c r="B4" s="203"/>
      <c r="C4" s="205"/>
      <c r="D4" s="203"/>
    </row>
    <row r="5" spans="1:4" s="6" customFormat="1" ht="14.25" customHeight="1" x14ac:dyDescent="0.25">
      <c r="A5" s="203"/>
      <c r="B5" s="203"/>
      <c r="C5" s="206"/>
      <c r="D5" s="203"/>
    </row>
    <row r="6" spans="1:4" s="6" customFormat="1" ht="24" customHeight="1" x14ac:dyDescent="0.25">
      <c r="A6" s="87">
        <v>1</v>
      </c>
      <c r="B6" s="87">
        <v>2</v>
      </c>
      <c r="C6" s="87" t="s">
        <v>47</v>
      </c>
      <c r="D6" s="87" t="s">
        <v>48</v>
      </c>
    </row>
    <row r="7" spans="1:4" ht="34.5" customHeight="1" x14ac:dyDescent="0.25">
      <c r="A7" s="207" t="s">
        <v>143</v>
      </c>
      <c r="B7" s="208"/>
      <c r="C7" s="208"/>
      <c r="D7" s="209"/>
    </row>
    <row r="8" spans="1:4" ht="56.25" customHeight="1" x14ac:dyDescent="0.25">
      <c r="A8" s="90" t="s">
        <v>51</v>
      </c>
      <c r="B8" s="199" t="s">
        <v>154</v>
      </c>
      <c r="C8" s="200"/>
      <c r="D8" s="201"/>
    </row>
    <row r="9" spans="1:4" ht="16.5" x14ac:dyDescent="0.25">
      <c r="A9" s="88"/>
      <c r="B9" s="88" t="s">
        <v>145</v>
      </c>
      <c r="C9" s="88"/>
      <c r="D9" s="88" t="s">
        <v>146</v>
      </c>
    </row>
    <row r="10" spans="1:4" ht="171" customHeight="1" x14ac:dyDescent="0.25">
      <c r="A10" s="91" t="s">
        <v>144</v>
      </c>
      <c r="B10" s="93" t="s">
        <v>147</v>
      </c>
      <c r="C10" s="92" t="s">
        <v>148</v>
      </c>
      <c r="D10" s="94" t="s">
        <v>149</v>
      </c>
    </row>
    <row r="18" spans="1:4" ht="16.5" x14ac:dyDescent="0.25">
      <c r="A18" s="89"/>
      <c r="B18" s="89"/>
      <c r="C18" s="89"/>
      <c r="D18" s="89"/>
    </row>
    <row r="19" spans="1:4" ht="16.5" x14ac:dyDescent="0.25">
      <c r="A19" s="89"/>
      <c r="B19" s="89"/>
      <c r="C19" s="89"/>
      <c r="D19" s="89"/>
    </row>
    <row r="20" spans="1:4" ht="16.5" x14ac:dyDescent="0.25">
      <c r="A20" s="89"/>
      <c r="B20" s="89"/>
      <c r="C20" s="89"/>
      <c r="D20" s="89"/>
    </row>
    <row r="21" spans="1:4" ht="16.5" x14ac:dyDescent="0.25">
      <c r="A21" s="89"/>
      <c r="B21" s="89"/>
      <c r="C21" s="89"/>
      <c r="D21" s="89"/>
    </row>
    <row r="22" spans="1:4" ht="16.5" x14ac:dyDescent="0.25">
      <c r="A22" s="89"/>
      <c r="B22" s="89"/>
      <c r="C22" s="89"/>
      <c r="D22" s="89"/>
    </row>
    <row r="23" spans="1:4" ht="16.5" x14ac:dyDescent="0.25">
      <c r="A23" s="89"/>
      <c r="B23" s="89"/>
      <c r="C23" s="89"/>
      <c r="D23" s="89"/>
    </row>
    <row r="24" spans="1:4" ht="16.5" x14ac:dyDescent="0.25">
      <c r="A24" s="89"/>
      <c r="B24" s="89"/>
      <c r="C24" s="89"/>
      <c r="D24" s="89"/>
    </row>
    <row r="25" spans="1:4" ht="16.5" x14ac:dyDescent="0.25">
      <c r="A25" s="89"/>
      <c r="B25" s="89"/>
      <c r="C25" s="89"/>
      <c r="D25" s="89"/>
    </row>
    <row r="26" spans="1:4" ht="16.5" x14ac:dyDescent="0.25">
      <c r="A26" s="89"/>
      <c r="B26" s="89"/>
      <c r="C26" s="89"/>
      <c r="D26" s="89"/>
    </row>
    <row r="27" spans="1:4" ht="16.5" x14ac:dyDescent="0.25">
      <c r="A27" s="89"/>
      <c r="B27" s="89"/>
      <c r="C27" s="89"/>
      <c r="D27" s="89"/>
    </row>
    <row r="28" spans="1:4" ht="16.5" x14ac:dyDescent="0.25">
      <c r="A28" s="89"/>
      <c r="B28" s="89"/>
      <c r="C28" s="89"/>
      <c r="D28" s="89"/>
    </row>
    <row r="29" spans="1:4" ht="16.5" x14ac:dyDescent="0.25">
      <c r="A29" s="89"/>
      <c r="B29" s="89"/>
      <c r="C29" s="89"/>
      <c r="D29" s="89"/>
    </row>
  </sheetData>
  <mergeCells count="7">
    <mergeCell ref="B8:D8"/>
    <mergeCell ref="A2:D2"/>
    <mergeCell ref="A3:A5"/>
    <mergeCell ref="B3:B5"/>
    <mergeCell ref="D3:D5"/>
    <mergeCell ref="C3:C5"/>
    <mergeCell ref="A7:D7"/>
  </mergeCells>
  <pageMargins left="1.1811023622047245" right="0.39370078740157483" top="0.78740157480314965" bottom="0.78740157480314965" header="0.31496062992125984" footer="0.31496062992125984"/>
  <pageSetup paperSize="9" scale="38" firstPageNumber="5" fitToHeight="5" orientation="landscape" useFirstPageNumber="1" verticalDpi="180" r:id="rId1"/>
  <headerFooter>
    <oddHeader>&amp;C7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view="pageLayout" topLeftCell="A10" zoomScale="85" zoomScaleNormal="55" zoomScaleSheetLayoutView="85" zoomScalePageLayoutView="85" workbookViewId="0">
      <selection activeCell="B24" sqref="B24"/>
    </sheetView>
  </sheetViews>
  <sheetFormatPr defaultColWidth="9.140625" defaultRowHeight="15" x14ac:dyDescent="0.25"/>
  <cols>
    <col min="1" max="1" width="89.7109375" style="7" customWidth="1"/>
    <col min="2" max="2" width="12.5703125" style="12" customWidth="1"/>
    <col min="3" max="3" width="12.5703125" style="7" customWidth="1"/>
    <col min="4" max="4" width="13.7109375" style="7" customWidth="1"/>
    <col min="5" max="5" width="13.28515625" style="7" customWidth="1"/>
    <col min="6" max="6" width="14.140625" style="7" customWidth="1"/>
    <col min="7" max="7" width="11.85546875" style="7" bestFit="1" customWidth="1"/>
    <col min="8" max="8" width="13.7109375" style="7" customWidth="1"/>
    <col min="9" max="16384" width="9.140625" style="7"/>
  </cols>
  <sheetData>
    <row r="1" spans="1:8" s="6" customFormat="1" ht="28.5" customHeight="1" x14ac:dyDescent="0.25">
      <c r="A1" s="39"/>
      <c r="B1" s="4"/>
      <c r="C1" s="14"/>
      <c r="D1" s="15"/>
      <c r="E1" s="14"/>
      <c r="F1" s="131"/>
      <c r="G1" s="131"/>
      <c r="H1" s="68"/>
    </row>
    <row r="2" spans="1:8" s="6" customFormat="1" ht="27.75" customHeight="1" x14ac:dyDescent="0.25">
      <c r="A2" s="210" t="s">
        <v>114</v>
      </c>
      <c r="B2" s="211"/>
      <c r="C2" s="211"/>
      <c r="D2" s="211"/>
      <c r="E2" s="211"/>
      <c r="F2" s="211"/>
      <c r="G2" s="211"/>
      <c r="H2" s="69"/>
    </row>
    <row r="3" spans="1:8" s="6" customFormat="1" ht="59.25" customHeight="1" x14ac:dyDescent="0.25">
      <c r="A3" s="212" t="s">
        <v>61</v>
      </c>
      <c r="B3" s="212" t="s">
        <v>62</v>
      </c>
      <c r="C3" s="212"/>
      <c r="D3" s="212"/>
      <c r="E3" s="212"/>
      <c r="F3" s="212"/>
      <c r="G3" s="212"/>
      <c r="H3" s="212"/>
    </row>
    <row r="4" spans="1:8" s="6" customFormat="1" ht="43.5" customHeight="1" x14ac:dyDescent="0.25">
      <c r="A4" s="212"/>
      <c r="B4" s="70">
        <v>2025</v>
      </c>
      <c r="C4" s="70">
        <v>2026</v>
      </c>
      <c r="D4" s="70">
        <v>2027</v>
      </c>
      <c r="E4" s="70">
        <v>2028</v>
      </c>
      <c r="F4" s="70">
        <v>2029</v>
      </c>
      <c r="G4" s="70">
        <v>2030</v>
      </c>
      <c r="H4" s="18" t="s">
        <v>6</v>
      </c>
    </row>
    <row r="5" spans="1:8" s="6" customFormat="1" ht="24" customHeight="1" x14ac:dyDescent="0.25">
      <c r="A5" s="18" t="s">
        <v>45</v>
      </c>
      <c r="B5" s="18" t="s">
        <v>46</v>
      </c>
      <c r="C5" s="18" t="s">
        <v>47</v>
      </c>
      <c r="D5" s="18" t="s">
        <v>48</v>
      </c>
      <c r="E5" s="18" t="s">
        <v>49</v>
      </c>
      <c r="F5" s="18" t="s">
        <v>17</v>
      </c>
      <c r="G5" s="18" t="s">
        <v>16</v>
      </c>
      <c r="H5" s="18" t="s">
        <v>36</v>
      </c>
    </row>
    <row r="6" spans="1:8" s="6" customFormat="1" ht="38.25" customHeight="1" x14ac:dyDescent="0.25">
      <c r="A6" s="40" t="s">
        <v>63</v>
      </c>
      <c r="B6" s="71">
        <f>B8+B9+B10</f>
        <v>867250</v>
      </c>
      <c r="C6" s="71">
        <f t="shared" ref="C6:G6" si="0">C8+C9+C10</f>
        <v>760564</v>
      </c>
      <c r="D6" s="71">
        <f t="shared" si="0"/>
        <v>769473</v>
      </c>
      <c r="E6" s="71">
        <f t="shared" si="0"/>
        <v>769473</v>
      </c>
      <c r="F6" s="71">
        <f t="shared" si="0"/>
        <v>769473</v>
      </c>
      <c r="G6" s="71">
        <f t="shared" si="0"/>
        <v>769473</v>
      </c>
      <c r="H6" s="71">
        <f>H10</f>
        <v>4705706</v>
      </c>
    </row>
    <row r="7" spans="1:8" s="6" customFormat="1" ht="27.75" customHeight="1" x14ac:dyDescent="0.25">
      <c r="A7" s="37" t="s">
        <v>64</v>
      </c>
      <c r="B7" s="72"/>
      <c r="C7" s="72"/>
      <c r="D7" s="72"/>
      <c r="E7" s="72"/>
      <c r="F7" s="72"/>
      <c r="G7" s="72"/>
      <c r="H7" s="73"/>
    </row>
    <row r="8" spans="1:8" s="6" customFormat="1" ht="38.25" customHeight="1" x14ac:dyDescent="0.25">
      <c r="A8" s="37" t="s">
        <v>65</v>
      </c>
      <c r="B8" s="72">
        <v>0</v>
      </c>
      <c r="C8" s="72">
        <v>0</v>
      </c>
      <c r="D8" s="72">
        <v>0</v>
      </c>
      <c r="E8" s="72">
        <v>0</v>
      </c>
      <c r="F8" s="72">
        <v>0</v>
      </c>
      <c r="G8" s="72">
        <v>0</v>
      </c>
      <c r="H8" s="73">
        <v>0</v>
      </c>
    </row>
    <row r="9" spans="1:8" s="6" customFormat="1" ht="38.25" customHeight="1" x14ac:dyDescent="0.25">
      <c r="A9" s="37" t="s">
        <v>66</v>
      </c>
      <c r="B9" s="72">
        <v>0</v>
      </c>
      <c r="C9" s="72">
        <v>0</v>
      </c>
      <c r="D9" s="72">
        <v>0</v>
      </c>
      <c r="E9" s="72">
        <v>0</v>
      </c>
      <c r="F9" s="72">
        <v>0</v>
      </c>
      <c r="G9" s="72">
        <v>0</v>
      </c>
      <c r="H9" s="73">
        <v>0</v>
      </c>
    </row>
    <row r="10" spans="1:8" s="6" customFormat="1" ht="38.25" customHeight="1" x14ac:dyDescent="0.25">
      <c r="A10" s="37" t="s">
        <v>67</v>
      </c>
      <c r="B10" s="72">
        <v>867250</v>
      </c>
      <c r="C10" s="72">
        <v>760564</v>
      </c>
      <c r="D10" s="72">
        <v>769473</v>
      </c>
      <c r="E10" s="72">
        <v>769473</v>
      </c>
      <c r="F10" s="72">
        <v>769473</v>
      </c>
      <c r="G10" s="72">
        <v>769473</v>
      </c>
      <c r="H10" s="73">
        <f>B10+C10+D10+E10+F10+G10</f>
        <v>4705706</v>
      </c>
    </row>
    <row r="11" spans="1:8" s="6" customFormat="1" ht="38.25" customHeight="1" x14ac:dyDescent="0.25">
      <c r="A11" s="37" t="s">
        <v>68</v>
      </c>
      <c r="B11" s="72">
        <v>0</v>
      </c>
      <c r="C11" s="72">
        <v>0</v>
      </c>
      <c r="D11" s="72">
        <v>0</v>
      </c>
      <c r="E11" s="72">
        <v>0</v>
      </c>
      <c r="F11" s="72">
        <v>0</v>
      </c>
      <c r="G11" s="72">
        <v>0</v>
      </c>
      <c r="H11" s="73">
        <v>0</v>
      </c>
    </row>
    <row r="12" spans="1:8" s="6" customFormat="1" ht="100.5" customHeight="1" x14ac:dyDescent="0.25">
      <c r="A12" s="86" t="s">
        <v>142</v>
      </c>
      <c r="B12" s="71">
        <f>B14+B15+B16</f>
        <v>867250</v>
      </c>
      <c r="C12" s="71">
        <f t="shared" ref="C12:G12" si="1">C14+C15+C16</f>
        <v>760564</v>
      </c>
      <c r="D12" s="71">
        <f t="shared" si="1"/>
        <v>769473</v>
      </c>
      <c r="E12" s="71">
        <f t="shared" si="1"/>
        <v>769473</v>
      </c>
      <c r="F12" s="71">
        <f t="shared" si="1"/>
        <v>769473</v>
      </c>
      <c r="G12" s="71">
        <f t="shared" si="1"/>
        <v>769473</v>
      </c>
      <c r="H12" s="71">
        <f>H16</f>
        <v>4705706</v>
      </c>
    </row>
    <row r="13" spans="1:8" s="6" customFormat="1" ht="27.75" customHeight="1" x14ac:dyDescent="0.25">
      <c r="A13" s="38" t="s">
        <v>64</v>
      </c>
      <c r="B13" s="72"/>
      <c r="C13" s="72"/>
      <c r="D13" s="72"/>
      <c r="E13" s="72"/>
      <c r="F13" s="72"/>
      <c r="G13" s="72"/>
      <c r="H13" s="73"/>
    </row>
    <row r="14" spans="1:8" s="6" customFormat="1" ht="38.25" customHeight="1" x14ac:dyDescent="0.25">
      <c r="A14" s="37" t="s">
        <v>65</v>
      </c>
      <c r="B14" s="72">
        <v>0</v>
      </c>
      <c r="C14" s="72">
        <v>0</v>
      </c>
      <c r="D14" s="72">
        <v>0</v>
      </c>
      <c r="E14" s="72">
        <v>0</v>
      </c>
      <c r="F14" s="72">
        <v>0</v>
      </c>
      <c r="G14" s="72">
        <v>0</v>
      </c>
      <c r="H14" s="73">
        <v>0</v>
      </c>
    </row>
    <row r="15" spans="1:8" s="6" customFormat="1" ht="38.25" customHeight="1" x14ac:dyDescent="0.25">
      <c r="A15" s="37" t="s">
        <v>66</v>
      </c>
      <c r="B15" s="72">
        <v>0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3">
        <v>0</v>
      </c>
    </row>
    <row r="16" spans="1:8" s="6" customFormat="1" ht="38.25" customHeight="1" x14ac:dyDescent="0.25">
      <c r="A16" s="37" t="s">
        <v>67</v>
      </c>
      <c r="B16" s="72">
        <v>867250</v>
      </c>
      <c r="C16" s="72">
        <v>760564</v>
      </c>
      <c r="D16" s="72">
        <v>769473</v>
      </c>
      <c r="E16" s="72">
        <v>769473</v>
      </c>
      <c r="F16" s="72">
        <v>769473</v>
      </c>
      <c r="G16" s="72">
        <v>769473</v>
      </c>
      <c r="H16" s="73">
        <f>B16+C16+D16+E16+F16+G16</f>
        <v>4705706</v>
      </c>
    </row>
    <row r="17" spans="1:8" s="6" customFormat="1" ht="38.25" customHeight="1" x14ac:dyDescent="0.25">
      <c r="A17" s="36" t="s">
        <v>68</v>
      </c>
      <c r="B17" s="72">
        <v>0</v>
      </c>
      <c r="C17" s="72">
        <v>0</v>
      </c>
      <c r="D17" s="72">
        <v>0</v>
      </c>
      <c r="E17" s="72">
        <v>0</v>
      </c>
      <c r="F17" s="72">
        <v>0</v>
      </c>
      <c r="G17" s="72">
        <v>0</v>
      </c>
      <c r="H17" s="73">
        <v>0</v>
      </c>
    </row>
    <row r="19" spans="1:8" x14ac:dyDescent="0.25">
      <c r="B19" s="7"/>
    </row>
    <row r="20" spans="1:8" x14ac:dyDescent="0.25">
      <c r="B20" s="7"/>
    </row>
  </sheetData>
  <mergeCells count="4">
    <mergeCell ref="F1:G1"/>
    <mergeCell ref="A2:G2"/>
    <mergeCell ref="A3:A4"/>
    <mergeCell ref="B3:H3"/>
  </mergeCells>
  <pageMargins left="0.63088235294117645" right="0.39370078740157483" top="0.78740157480314965" bottom="0.78740157480314965" header="0.31496062992125984" footer="0.31496062992125984"/>
  <pageSetup paperSize="9" scale="74" firstPageNumber="5" fitToHeight="5" orientation="landscape" useFirstPageNumber="1" verticalDpi="180" r:id="rId1"/>
  <headerFooter differentOddEven="1">
    <oddHeader>&amp;C8</oddHeader>
    <evenHeader>&amp;C9</evenHeader>
    <firstHeader>&amp;C9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view="pageLayout" zoomScale="70" zoomScaleNormal="70" zoomScalePageLayoutView="70" workbookViewId="0">
      <selection activeCell="A2" sqref="A2:N2"/>
    </sheetView>
  </sheetViews>
  <sheetFormatPr defaultColWidth="9.140625" defaultRowHeight="15" x14ac:dyDescent="0.25"/>
  <cols>
    <col min="1" max="1" width="8.7109375" style="1" customWidth="1"/>
    <col min="2" max="2" width="35.42578125" style="1" customWidth="1"/>
    <col min="3" max="3" width="16.140625" style="1" customWidth="1"/>
    <col min="4" max="7" width="17.5703125" style="1" customWidth="1"/>
    <col min="8" max="8" width="16.5703125" style="84" customWidth="1"/>
    <col min="9" max="12" width="16.5703125" style="3" customWidth="1"/>
    <col min="13" max="13" width="37.85546875" style="3" customWidth="1"/>
    <col min="14" max="14" width="19.42578125" style="3" customWidth="1"/>
    <col min="15" max="16384" width="9.140625" style="1"/>
  </cols>
  <sheetData>
    <row r="1" spans="1:14" s="6" customFormat="1" ht="24" customHeight="1" x14ac:dyDescent="0.25">
      <c r="A1" s="4"/>
      <c r="B1" s="4"/>
      <c r="C1" s="4"/>
      <c r="D1" s="4"/>
      <c r="E1" s="4"/>
      <c r="F1" s="4"/>
      <c r="G1" s="4"/>
      <c r="H1" s="95"/>
      <c r="I1" s="4"/>
      <c r="J1" s="4"/>
      <c r="K1" s="41"/>
      <c r="L1" s="41"/>
      <c r="M1" s="65" t="s">
        <v>117</v>
      </c>
      <c r="N1" s="42"/>
    </row>
    <row r="2" spans="1:14" ht="52.5" customHeight="1" thickBot="1" x14ac:dyDescent="0.3">
      <c r="A2" s="241" t="s">
        <v>69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</row>
    <row r="3" spans="1:14" ht="30" customHeight="1" x14ac:dyDescent="0.25">
      <c r="A3" s="176" t="s">
        <v>4</v>
      </c>
      <c r="B3" s="178" t="s">
        <v>70</v>
      </c>
      <c r="C3" s="178" t="s">
        <v>71</v>
      </c>
      <c r="D3" s="178" t="s">
        <v>72</v>
      </c>
      <c r="E3" s="239" t="s">
        <v>73</v>
      </c>
      <c r="F3" s="239" t="s">
        <v>74</v>
      </c>
      <c r="G3" s="239" t="s">
        <v>75</v>
      </c>
      <c r="H3" s="182" t="s">
        <v>76</v>
      </c>
      <c r="I3" s="182"/>
      <c r="J3" s="182"/>
      <c r="K3" s="182"/>
      <c r="L3" s="182"/>
      <c r="M3" s="180" t="s">
        <v>79</v>
      </c>
      <c r="N3" s="170" t="s">
        <v>80</v>
      </c>
    </row>
    <row r="4" spans="1:14" ht="147" customHeight="1" x14ac:dyDescent="0.25">
      <c r="A4" s="177"/>
      <c r="B4" s="179"/>
      <c r="C4" s="179"/>
      <c r="D4" s="179"/>
      <c r="E4" s="240"/>
      <c r="F4" s="240"/>
      <c r="G4" s="240"/>
      <c r="H4" s="11" t="s">
        <v>77</v>
      </c>
      <c r="I4" s="11" t="s">
        <v>77</v>
      </c>
      <c r="J4" s="11" t="s">
        <v>77</v>
      </c>
      <c r="K4" s="11" t="s">
        <v>77</v>
      </c>
      <c r="L4" s="24" t="s">
        <v>78</v>
      </c>
      <c r="M4" s="181"/>
      <c r="N4" s="160"/>
    </row>
    <row r="5" spans="1:14" ht="30" customHeight="1" x14ac:dyDescent="0.25">
      <c r="A5" s="22">
        <v>1</v>
      </c>
      <c r="B5" s="23">
        <v>2</v>
      </c>
      <c r="C5" s="23">
        <v>3</v>
      </c>
      <c r="D5" s="23">
        <v>4</v>
      </c>
      <c r="E5" s="23" t="s">
        <v>49</v>
      </c>
      <c r="F5" s="23" t="s">
        <v>17</v>
      </c>
      <c r="G5" s="23" t="s">
        <v>16</v>
      </c>
      <c r="H5" s="11" t="s">
        <v>36</v>
      </c>
      <c r="I5" s="11" t="s">
        <v>37</v>
      </c>
      <c r="J5" s="11" t="s">
        <v>38</v>
      </c>
      <c r="K5" s="11" t="s">
        <v>39</v>
      </c>
      <c r="L5" s="11" t="s">
        <v>40</v>
      </c>
      <c r="M5" s="11" t="s">
        <v>41</v>
      </c>
      <c r="N5" s="24" t="s">
        <v>42</v>
      </c>
    </row>
    <row r="6" spans="1:14" ht="30" customHeight="1" x14ac:dyDescent="0.25">
      <c r="A6" s="237" t="s">
        <v>50</v>
      </c>
      <c r="B6" s="238"/>
      <c r="C6" s="238"/>
      <c r="D6" s="238"/>
      <c r="E6" s="238"/>
      <c r="F6" s="238"/>
      <c r="G6" s="238"/>
      <c r="H6" s="238"/>
      <c r="I6" s="238"/>
      <c r="J6" s="238"/>
      <c r="K6" s="238"/>
      <c r="L6" s="238"/>
      <c r="M6" s="238"/>
      <c r="N6" s="238"/>
    </row>
    <row r="7" spans="1:14" ht="33.75" customHeight="1" x14ac:dyDescent="0.25">
      <c r="A7" s="213" t="s">
        <v>83</v>
      </c>
      <c r="B7" s="214"/>
      <c r="C7" s="214"/>
      <c r="D7" s="214"/>
      <c r="E7" s="214"/>
      <c r="F7" s="215"/>
      <c r="G7" s="43" t="s">
        <v>6</v>
      </c>
      <c r="H7" s="76" t="s">
        <v>109</v>
      </c>
      <c r="I7" s="97" t="s">
        <v>109</v>
      </c>
      <c r="J7" s="97" t="s">
        <v>109</v>
      </c>
      <c r="K7" s="97" t="s">
        <v>109</v>
      </c>
      <c r="L7" s="97" t="s">
        <v>109</v>
      </c>
      <c r="M7" s="97" t="s">
        <v>109</v>
      </c>
      <c r="N7" s="97" t="s">
        <v>109</v>
      </c>
    </row>
    <row r="8" spans="1:14" ht="33.75" customHeight="1" x14ac:dyDescent="0.25">
      <c r="A8" s="216"/>
      <c r="B8" s="217"/>
      <c r="C8" s="217"/>
      <c r="D8" s="217"/>
      <c r="E8" s="217"/>
      <c r="F8" s="218"/>
      <c r="G8" s="44" t="s">
        <v>81</v>
      </c>
      <c r="H8" s="10" t="s">
        <v>109</v>
      </c>
      <c r="I8" s="97" t="s">
        <v>109</v>
      </c>
      <c r="J8" s="97" t="s">
        <v>109</v>
      </c>
      <c r="K8" s="97" t="s">
        <v>109</v>
      </c>
      <c r="L8" s="97" t="s">
        <v>109</v>
      </c>
      <c r="M8" s="97" t="s">
        <v>109</v>
      </c>
      <c r="N8" s="97" t="s">
        <v>109</v>
      </c>
    </row>
    <row r="9" spans="1:14" ht="33.75" customHeight="1" x14ac:dyDescent="0.25">
      <c r="A9" s="216"/>
      <c r="B9" s="217"/>
      <c r="C9" s="217"/>
      <c r="D9" s="217"/>
      <c r="E9" s="217"/>
      <c r="F9" s="218"/>
      <c r="G9" s="44" t="s">
        <v>82</v>
      </c>
      <c r="H9" s="76" t="s">
        <v>109</v>
      </c>
      <c r="I9" s="97" t="s">
        <v>109</v>
      </c>
      <c r="J9" s="97" t="s">
        <v>109</v>
      </c>
      <c r="K9" s="97" t="s">
        <v>109</v>
      </c>
      <c r="L9" s="97" t="s">
        <v>109</v>
      </c>
      <c r="M9" s="97" t="s">
        <v>109</v>
      </c>
      <c r="N9" s="97" t="s">
        <v>109</v>
      </c>
    </row>
    <row r="10" spans="1:14" ht="33" customHeight="1" x14ac:dyDescent="0.25">
      <c r="A10" s="216"/>
      <c r="B10" s="217"/>
      <c r="C10" s="217"/>
      <c r="D10" s="217"/>
      <c r="E10" s="217"/>
      <c r="F10" s="218"/>
      <c r="G10" s="44" t="s">
        <v>67</v>
      </c>
      <c r="H10" s="76" t="s">
        <v>109</v>
      </c>
      <c r="I10" s="97" t="s">
        <v>109</v>
      </c>
      <c r="J10" s="97" t="s">
        <v>109</v>
      </c>
      <c r="K10" s="97" t="s">
        <v>109</v>
      </c>
      <c r="L10" s="97" t="s">
        <v>109</v>
      </c>
      <c r="M10" s="97" t="s">
        <v>109</v>
      </c>
      <c r="N10" s="97" t="s">
        <v>109</v>
      </c>
    </row>
    <row r="11" spans="1:14" ht="33" customHeight="1" x14ac:dyDescent="0.25">
      <c r="A11" s="219"/>
      <c r="B11" s="220"/>
      <c r="C11" s="220"/>
      <c r="D11" s="220"/>
      <c r="E11" s="220"/>
      <c r="F11" s="221"/>
      <c r="G11" s="20" t="s">
        <v>68</v>
      </c>
      <c r="H11" s="10" t="s">
        <v>109</v>
      </c>
      <c r="I11" s="97" t="s">
        <v>109</v>
      </c>
      <c r="J11" s="97" t="s">
        <v>109</v>
      </c>
      <c r="K11" s="97" t="s">
        <v>109</v>
      </c>
      <c r="L11" s="97" t="s">
        <v>109</v>
      </c>
      <c r="M11" s="97" t="s">
        <v>109</v>
      </c>
      <c r="N11" s="97" t="s">
        <v>109</v>
      </c>
    </row>
    <row r="12" spans="1:14" ht="39.75" customHeight="1" x14ac:dyDescent="0.25">
      <c r="A12" s="222" t="s">
        <v>84</v>
      </c>
      <c r="B12" s="223"/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4"/>
    </row>
    <row r="13" spans="1:14" ht="33.75" customHeight="1" x14ac:dyDescent="0.25">
      <c r="A13" s="214" t="s">
        <v>85</v>
      </c>
      <c r="B13" s="214"/>
      <c r="C13" s="214"/>
      <c r="D13" s="214"/>
      <c r="E13" s="214"/>
      <c r="F13" s="215"/>
      <c r="G13" s="43" t="s">
        <v>6</v>
      </c>
      <c r="H13" s="45" t="s">
        <v>109</v>
      </c>
      <c r="I13" s="97" t="s">
        <v>109</v>
      </c>
      <c r="J13" s="97" t="s">
        <v>109</v>
      </c>
      <c r="K13" s="97" t="s">
        <v>109</v>
      </c>
      <c r="L13" s="97" t="s">
        <v>109</v>
      </c>
      <c r="M13" s="97" t="s">
        <v>109</v>
      </c>
      <c r="N13" s="97" t="s">
        <v>109</v>
      </c>
    </row>
    <row r="14" spans="1:14" ht="44.1" customHeight="1" x14ac:dyDescent="0.25">
      <c r="A14" s="217"/>
      <c r="B14" s="217"/>
      <c r="C14" s="217"/>
      <c r="D14" s="217"/>
      <c r="E14" s="217"/>
      <c r="F14" s="218"/>
      <c r="G14" s="44" t="s">
        <v>81</v>
      </c>
      <c r="H14" s="99" t="s">
        <v>109</v>
      </c>
      <c r="I14" s="97" t="s">
        <v>109</v>
      </c>
      <c r="J14" s="97" t="s">
        <v>109</v>
      </c>
      <c r="K14" s="97" t="s">
        <v>109</v>
      </c>
      <c r="L14" s="97" t="s">
        <v>109</v>
      </c>
      <c r="M14" s="97" t="s">
        <v>109</v>
      </c>
      <c r="N14" s="97" t="s">
        <v>109</v>
      </c>
    </row>
    <row r="15" spans="1:14" ht="49.5" customHeight="1" x14ac:dyDescent="0.25">
      <c r="A15" s="217"/>
      <c r="B15" s="217"/>
      <c r="C15" s="217"/>
      <c r="D15" s="217"/>
      <c r="E15" s="217"/>
      <c r="F15" s="218"/>
      <c r="G15" s="44" t="s">
        <v>82</v>
      </c>
      <c r="H15" s="99" t="s">
        <v>109</v>
      </c>
      <c r="I15" s="97" t="s">
        <v>109</v>
      </c>
      <c r="J15" s="97" t="s">
        <v>109</v>
      </c>
      <c r="K15" s="97" t="s">
        <v>109</v>
      </c>
      <c r="L15" s="97" t="s">
        <v>109</v>
      </c>
      <c r="M15" s="97" t="s">
        <v>109</v>
      </c>
      <c r="N15" s="97" t="s">
        <v>109</v>
      </c>
    </row>
    <row r="16" spans="1:14" ht="33.75" customHeight="1" x14ac:dyDescent="0.25">
      <c r="A16" s="217"/>
      <c r="B16" s="217"/>
      <c r="C16" s="217"/>
      <c r="D16" s="217"/>
      <c r="E16" s="217"/>
      <c r="F16" s="218"/>
      <c r="G16" s="44" t="s">
        <v>67</v>
      </c>
      <c r="H16" s="99" t="s">
        <v>109</v>
      </c>
      <c r="I16" s="97" t="s">
        <v>109</v>
      </c>
      <c r="J16" s="97" t="s">
        <v>109</v>
      </c>
      <c r="K16" s="97" t="s">
        <v>109</v>
      </c>
      <c r="L16" s="97" t="s">
        <v>109</v>
      </c>
      <c r="M16" s="97" t="s">
        <v>109</v>
      </c>
      <c r="N16" s="97" t="s">
        <v>109</v>
      </c>
    </row>
    <row r="17" spans="1:14" ht="33.75" customHeight="1" x14ac:dyDescent="0.25">
      <c r="A17" s="220"/>
      <c r="B17" s="220"/>
      <c r="C17" s="220"/>
      <c r="D17" s="220"/>
      <c r="E17" s="220"/>
      <c r="F17" s="221"/>
      <c r="G17" s="20" t="s">
        <v>68</v>
      </c>
      <c r="H17" s="99" t="s">
        <v>109</v>
      </c>
      <c r="I17" s="97" t="s">
        <v>109</v>
      </c>
      <c r="J17" s="97" t="s">
        <v>109</v>
      </c>
      <c r="K17" s="97" t="s">
        <v>109</v>
      </c>
      <c r="L17" s="97" t="s">
        <v>109</v>
      </c>
      <c r="M17" s="97" t="s">
        <v>109</v>
      </c>
      <c r="N17" s="97" t="s">
        <v>109</v>
      </c>
    </row>
    <row r="18" spans="1:14" ht="35.25" customHeight="1" x14ac:dyDescent="0.25">
      <c r="A18" s="2">
        <v>1</v>
      </c>
      <c r="B18" s="46" t="s">
        <v>86</v>
      </c>
      <c r="C18" s="46"/>
      <c r="D18" s="46"/>
      <c r="E18" s="46"/>
      <c r="F18" s="46"/>
      <c r="G18" s="43" t="s">
        <v>6</v>
      </c>
      <c r="H18" s="99" t="s">
        <v>109</v>
      </c>
      <c r="I18" s="97" t="s">
        <v>109</v>
      </c>
      <c r="J18" s="97" t="s">
        <v>109</v>
      </c>
      <c r="K18" s="97" t="s">
        <v>109</v>
      </c>
      <c r="L18" s="97" t="s">
        <v>109</v>
      </c>
      <c r="M18" s="97" t="s">
        <v>109</v>
      </c>
      <c r="N18" s="97" t="s">
        <v>109</v>
      </c>
    </row>
    <row r="19" spans="1:14" ht="48" customHeight="1" x14ac:dyDescent="0.25">
      <c r="A19" s="98" t="s">
        <v>109</v>
      </c>
      <c r="B19" s="2" t="s">
        <v>109</v>
      </c>
      <c r="C19" s="98" t="s">
        <v>109</v>
      </c>
      <c r="D19" s="97" t="s">
        <v>109</v>
      </c>
      <c r="E19" s="97" t="s">
        <v>109</v>
      </c>
      <c r="F19" s="97" t="s">
        <v>109</v>
      </c>
      <c r="G19" s="97" t="s">
        <v>109</v>
      </c>
      <c r="H19" s="99" t="s">
        <v>109</v>
      </c>
      <c r="I19" s="97" t="s">
        <v>109</v>
      </c>
      <c r="J19" s="97" t="s">
        <v>109</v>
      </c>
      <c r="K19" s="97" t="s">
        <v>109</v>
      </c>
      <c r="L19" s="97" t="s">
        <v>109</v>
      </c>
      <c r="M19" s="97" t="s">
        <v>109</v>
      </c>
      <c r="N19" s="97" t="s">
        <v>109</v>
      </c>
    </row>
    <row r="20" spans="1:14" ht="50.1" customHeight="1" x14ac:dyDescent="0.25">
      <c r="A20" s="98" t="s">
        <v>109</v>
      </c>
      <c r="B20" s="2" t="s">
        <v>109</v>
      </c>
      <c r="C20" s="98" t="s">
        <v>109</v>
      </c>
      <c r="D20" s="97" t="s">
        <v>109</v>
      </c>
      <c r="E20" s="97" t="s">
        <v>109</v>
      </c>
      <c r="F20" s="97" t="s">
        <v>109</v>
      </c>
      <c r="G20" s="97" t="s">
        <v>109</v>
      </c>
      <c r="H20" s="99" t="s">
        <v>109</v>
      </c>
      <c r="I20" s="97" t="s">
        <v>109</v>
      </c>
      <c r="J20" s="97" t="s">
        <v>109</v>
      </c>
      <c r="K20" s="97" t="s">
        <v>109</v>
      </c>
      <c r="L20" s="97" t="s">
        <v>109</v>
      </c>
      <c r="M20" s="97" t="s">
        <v>109</v>
      </c>
      <c r="N20" s="97" t="s">
        <v>109</v>
      </c>
    </row>
    <row r="21" spans="1:14" ht="35.25" customHeight="1" x14ac:dyDescent="0.25">
      <c r="A21" s="98" t="s">
        <v>109</v>
      </c>
      <c r="B21" s="2" t="s">
        <v>109</v>
      </c>
      <c r="C21" s="98" t="s">
        <v>109</v>
      </c>
      <c r="D21" s="97" t="s">
        <v>109</v>
      </c>
      <c r="E21" s="97" t="s">
        <v>109</v>
      </c>
      <c r="F21" s="97" t="s">
        <v>109</v>
      </c>
      <c r="G21" s="97" t="s">
        <v>109</v>
      </c>
      <c r="H21" s="99" t="s">
        <v>109</v>
      </c>
      <c r="I21" s="97" t="s">
        <v>109</v>
      </c>
      <c r="J21" s="97" t="s">
        <v>109</v>
      </c>
      <c r="K21" s="97" t="s">
        <v>109</v>
      </c>
      <c r="L21" s="97" t="s">
        <v>109</v>
      </c>
      <c r="M21" s="97" t="s">
        <v>109</v>
      </c>
      <c r="N21" s="97" t="s">
        <v>109</v>
      </c>
    </row>
    <row r="22" spans="1:14" ht="35.25" customHeight="1" x14ac:dyDescent="0.25">
      <c r="A22" s="98" t="s">
        <v>109</v>
      </c>
      <c r="B22" s="2" t="s">
        <v>109</v>
      </c>
      <c r="C22" s="98" t="s">
        <v>109</v>
      </c>
      <c r="D22" s="97" t="s">
        <v>109</v>
      </c>
      <c r="E22" s="97" t="s">
        <v>109</v>
      </c>
      <c r="F22" s="97" t="s">
        <v>109</v>
      </c>
      <c r="G22" s="97" t="s">
        <v>109</v>
      </c>
      <c r="H22" s="99" t="s">
        <v>109</v>
      </c>
      <c r="I22" s="97" t="s">
        <v>109</v>
      </c>
      <c r="J22" s="97" t="s">
        <v>109</v>
      </c>
      <c r="K22" s="97" t="s">
        <v>109</v>
      </c>
      <c r="L22" s="97" t="s">
        <v>109</v>
      </c>
      <c r="M22" s="97" t="s">
        <v>109</v>
      </c>
      <c r="N22" s="97" t="s">
        <v>109</v>
      </c>
    </row>
    <row r="23" spans="1:14" ht="34.5" customHeight="1" x14ac:dyDescent="0.25">
      <c r="A23" s="2" t="s">
        <v>87</v>
      </c>
      <c r="B23" s="2" t="s">
        <v>109</v>
      </c>
      <c r="C23" s="98" t="s">
        <v>109</v>
      </c>
      <c r="D23" s="97" t="s">
        <v>109</v>
      </c>
      <c r="E23" s="97" t="s">
        <v>109</v>
      </c>
      <c r="F23" s="97" t="s">
        <v>109</v>
      </c>
      <c r="G23" s="97" t="s">
        <v>109</v>
      </c>
      <c r="H23" s="99" t="s">
        <v>109</v>
      </c>
      <c r="I23" s="97" t="s">
        <v>109</v>
      </c>
      <c r="J23" s="97" t="s">
        <v>109</v>
      </c>
      <c r="K23" s="97" t="s">
        <v>109</v>
      </c>
      <c r="L23" s="97" t="s">
        <v>109</v>
      </c>
      <c r="M23" s="97" t="s">
        <v>109</v>
      </c>
      <c r="N23" s="97" t="s">
        <v>109</v>
      </c>
    </row>
    <row r="24" spans="1:14" ht="39.75" customHeight="1" x14ac:dyDescent="0.25">
      <c r="A24" s="225" t="s">
        <v>150</v>
      </c>
      <c r="B24" s="226"/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M24" s="226"/>
      <c r="N24" s="227"/>
    </row>
    <row r="25" spans="1:14" ht="35.25" customHeight="1" x14ac:dyDescent="0.25">
      <c r="A25" s="228" t="s">
        <v>88</v>
      </c>
      <c r="B25" s="229"/>
      <c r="C25" s="229"/>
      <c r="D25" s="229"/>
      <c r="E25" s="229"/>
      <c r="F25" s="230"/>
      <c r="G25" s="43" t="s">
        <v>6</v>
      </c>
      <c r="H25" s="99" t="s">
        <v>109</v>
      </c>
      <c r="I25" s="97" t="s">
        <v>109</v>
      </c>
      <c r="J25" s="97" t="s">
        <v>109</v>
      </c>
      <c r="K25" s="97" t="s">
        <v>109</v>
      </c>
      <c r="L25" s="97" t="s">
        <v>109</v>
      </c>
      <c r="M25" s="97" t="s">
        <v>109</v>
      </c>
      <c r="N25" s="97" t="s">
        <v>109</v>
      </c>
    </row>
    <row r="26" spans="1:14" ht="35.25" customHeight="1" x14ac:dyDescent="0.25">
      <c r="A26" s="231"/>
      <c r="B26" s="232"/>
      <c r="C26" s="232"/>
      <c r="D26" s="232"/>
      <c r="E26" s="232"/>
      <c r="F26" s="233"/>
      <c r="G26" s="44" t="s">
        <v>81</v>
      </c>
      <c r="H26" s="99" t="s">
        <v>109</v>
      </c>
      <c r="I26" s="97" t="s">
        <v>109</v>
      </c>
      <c r="J26" s="97" t="s">
        <v>109</v>
      </c>
      <c r="K26" s="97" t="s">
        <v>109</v>
      </c>
      <c r="L26" s="97" t="s">
        <v>109</v>
      </c>
      <c r="M26" s="97" t="s">
        <v>109</v>
      </c>
      <c r="N26" s="97" t="s">
        <v>109</v>
      </c>
    </row>
    <row r="27" spans="1:14" ht="35.25" customHeight="1" x14ac:dyDescent="0.25">
      <c r="A27" s="231"/>
      <c r="B27" s="232"/>
      <c r="C27" s="232"/>
      <c r="D27" s="232"/>
      <c r="E27" s="232"/>
      <c r="F27" s="233"/>
      <c r="G27" s="44" t="s">
        <v>82</v>
      </c>
      <c r="H27" s="99" t="s">
        <v>109</v>
      </c>
      <c r="I27" s="97" t="s">
        <v>109</v>
      </c>
      <c r="J27" s="97" t="s">
        <v>109</v>
      </c>
      <c r="K27" s="97" t="s">
        <v>109</v>
      </c>
      <c r="L27" s="97" t="s">
        <v>109</v>
      </c>
      <c r="M27" s="97" t="s">
        <v>109</v>
      </c>
      <c r="N27" s="97" t="s">
        <v>109</v>
      </c>
    </row>
    <row r="28" spans="1:14" ht="35.25" customHeight="1" x14ac:dyDescent="0.25">
      <c r="A28" s="231"/>
      <c r="B28" s="232"/>
      <c r="C28" s="232"/>
      <c r="D28" s="232"/>
      <c r="E28" s="232"/>
      <c r="F28" s="233"/>
      <c r="G28" s="44" t="s">
        <v>67</v>
      </c>
      <c r="H28" s="99" t="s">
        <v>109</v>
      </c>
      <c r="I28" s="97" t="s">
        <v>109</v>
      </c>
      <c r="J28" s="97" t="s">
        <v>109</v>
      </c>
      <c r="K28" s="97" t="s">
        <v>109</v>
      </c>
      <c r="L28" s="97" t="s">
        <v>109</v>
      </c>
      <c r="M28" s="97" t="s">
        <v>109</v>
      </c>
      <c r="N28" s="97" t="s">
        <v>109</v>
      </c>
    </row>
    <row r="29" spans="1:14" ht="35.25" customHeight="1" x14ac:dyDescent="0.25">
      <c r="A29" s="234"/>
      <c r="B29" s="235"/>
      <c r="C29" s="235"/>
      <c r="D29" s="235"/>
      <c r="E29" s="235"/>
      <c r="F29" s="236"/>
      <c r="G29" s="20" t="s">
        <v>68</v>
      </c>
      <c r="H29" s="96" t="s">
        <v>109</v>
      </c>
      <c r="I29" s="97" t="s">
        <v>109</v>
      </c>
      <c r="J29" s="97" t="s">
        <v>109</v>
      </c>
      <c r="K29" s="97" t="s">
        <v>109</v>
      </c>
      <c r="L29" s="97" t="s">
        <v>109</v>
      </c>
      <c r="M29" s="97" t="s">
        <v>109</v>
      </c>
      <c r="N29" s="97" t="s">
        <v>109</v>
      </c>
    </row>
    <row r="30" spans="1:14" ht="35.25" customHeight="1" x14ac:dyDescent="0.25">
      <c r="A30" s="2">
        <v>1</v>
      </c>
      <c r="B30" s="46" t="s">
        <v>86</v>
      </c>
      <c r="C30" s="46"/>
      <c r="D30" s="46"/>
      <c r="E30" s="46"/>
      <c r="F30" s="46"/>
      <c r="G30" s="43" t="s">
        <v>6</v>
      </c>
      <c r="H30" s="96" t="s">
        <v>109</v>
      </c>
      <c r="I30" s="97" t="s">
        <v>109</v>
      </c>
      <c r="J30" s="97" t="s">
        <v>109</v>
      </c>
      <c r="K30" s="97" t="s">
        <v>109</v>
      </c>
      <c r="L30" s="97" t="s">
        <v>109</v>
      </c>
      <c r="M30" s="97" t="s">
        <v>109</v>
      </c>
      <c r="N30" s="97" t="s">
        <v>109</v>
      </c>
    </row>
    <row r="31" spans="1:14" ht="35.25" customHeight="1" x14ac:dyDescent="0.25">
      <c r="A31" s="97" t="s">
        <v>109</v>
      </c>
      <c r="B31" s="97" t="s">
        <v>109</v>
      </c>
      <c r="C31" s="97" t="s">
        <v>109</v>
      </c>
      <c r="D31" s="97" t="s">
        <v>109</v>
      </c>
      <c r="E31" s="97" t="s">
        <v>109</v>
      </c>
      <c r="F31" s="97" t="s">
        <v>109</v>
      </c>
      <c r="G31" s="97" t="s">
        <v>109</v>
      </c>
      <c r="H31" s="96" t="s">
        <v>109</v>
      </c>
      <c r="I31" s="97" t="s">
        <v>109</v>
      </c>
      <c r="J31" s="97" t="s">
        <v>109</v>
      </c>
      <c r="K31" s="97" t="s">
        <v>109</v>
      </c>
      <c r="L31" s="97" t="s">
        <v>109</v>
      </c>
      <c r="M31" s="97" t="s">
        <v>109</v>
      </c>
      <c r="N31" s="97" t="s">
        <v>109</v>
      </c>
    </row>
    <row r="32" spans="1:14" ht="35.25" customHeight="1" x14ac:dyDescent="0.25">
      <c r="A32" s="97" t="s">
        <v>109</v>
      </c>
      <c r="B32" s="97" t="s">
        <v>109</v>
      </c>
      <c r="C32" s="97" t="s">
        <v>109</v>
      </c>
      <c r="D32" s="97" t="s">
        <v>109</v>
      </c>
      <c r="E32" s="97" t="s">
        <v>109</v>
      </c>
      <c r="F32" s="97" t="s">
        <v>109</v>
      </c>
      <c r="G32" s="97" t="s">
        <v>109</v>
      </c>
      <c r="H32" s="96" t="s">
        <v>109</v>
      </c>
      <c r="I32" s="97" t="s">
        <v>109</v>
      </c>
      <c r="J32" s="97" t="s">
        <v>109</v>
      </c>
      <c r="K32" s="97" t="s">
        <v>109</v>
      </c>
      <c r="L32" s="97" t="s">
        <v>109</v>
      </c>
      <c r="M32" s="97" t="s">
        <v>109</v>
      </c>
      <c r="N32" s="97" t="s">
        <v>109</v>
      </c>
    </row>
    <row r="33" spans="1:14" ht="35.25" customHeight="1" x14ac:dyDescent="0.25">
      <c r="A33" s="97" t="s">
        <v>109</v>
      </c>
      <c r="B33" s="97" t="s">
        <v>109</v>
      </c>
      <c r="C33" s="97" t="s">
        <v>109</v>
      </c>
      <c r="D33" s="97" t="s">
        <v>109</v>
      </c>
      <c r="E33" s="97" t="s">
        <v>109</v>
      </c>
      <c r="F33" s="97" t="s">
        <v>109</v>
      </c>
      <c r="G33" s="97" t="s">
        <v>109</v>
      </c>
      <c r="H33" s="96" t="s">
        <v>109</v>
      </c>
      <c r="I33" s="97" t="s">
        <v>109</v>
      </c>
      <c r="J33" s="97" t="s">
        <v>109</v>
      </c>
      <c r="K33" s="97" t="s">
        <v>109</v>
      </c>
      <c r="L33" s="97" t="s">
        <v>109</v>
      </c>
      <c r="M33" s="97" t="s">
        <v>109</v>
      </c>
      <c r="N33" s="97" t="s">
        <v>109</v>
      </c>
    </row>
    <row r="34" spans="1:14" ht="35.25" customHeight="1" x14ac:dyDescent="0.25">
      <c r="A34" s="97" t="s">
        <v>109</v>
      </c>
      <c r="B34" s="97" t="s">
        <v>109</v>
      </c>
      <c r="C34" s="97" t="s">
        <v>109</v>
      </c>
      <c r="D34" s="97" t="s">
        <v>109</v>
      </c>
      <c r="E34" s="97" t="s">
        <v>109</v>
      </c>
      <c r="F34" s="97" t="s">
        <v>109</v>
      </c>
      <c r="G34" s="97" t="s">
        <v>109</v>
      </c>
      <c r="H34" s="96" t="s">
        <v>109</v>
      </c>
      <c r="I34" s="97" t="s">
        <v>109</v>
      </c>
      <c r="J34" s="97" t="s">
        <v>109</v>
      </c>
      <c r="K34" s="97" t="s">
        <v>109</v>
      </c>
      <c r="L34" s="97" t="s">
        <v>109</v>
      </c>
      <c r="M34" s="97" t="s">
        <v>109</v>
      </c>
      <c r="N34" s="97" t="s">
        <v>109</v>
      </c>
    </row>
    <row r="35" spans="1:14" ht="34.5" customHeight="1" x14ac:dyDescent="0.25">
      <c r="A35" s="2" t="s">
        <v>87</v>
      </c>
      <c r="B35" s="97" t="s">
        <v>109</v>
      </c>
      <c r="C35" s="97" t="s">
        <v>109</v>
      </c>
      <c r="D35" s="97" t="s">
        <v>109</v>
      </c>
      <c r="E35" s="97" t="s">
        <v>109</v>
      </c>
      <c r="F35" s="97" t="s">
        <v>109</v>
      </c>
      <c r="G35" s="97" t="s">
        <v>109</v>
      </c>
      <c r="H35" s="96" t="s">
        <v>109</v>
      </c>
      <c r="I35" s="97" t="s">
        <v>109</v>
      </c>
      <c r="J35" s="97" t="s">
        <v>109</v>
      </c>
      <c r="K35" s="97" t="s">
        <v>109</v>
      </c>
      <c r="L35" s="97" t="s">
        <v>109</v>
      </c>
      <c r="M35" s="97" t="s">
        <v>109</v>
      </c>
      <c r="N35" s="97" t="s">
        <v>109</v>
      </c>
    </row>
  </sheetData>
  <mergeCells count="17">
    <mergeCell ref="A6:N6"/>
    <mergeCell ref="E3:E4"/>
    <mergeCell ref="F3:F4"/>
    <mergeCell ref="G3:G4"/>
    <mergeCell ref="A2:N2"/>
    <mergeCell ref="A3:A4"/>
    <mergeCell ref="B3:B4"/>
    <mergeCell ref="C3:C4"/>
    <mergeCell ref="D3:D4"/>
    <mergeCell ref="H3:L3"/>
    <mergeCell ref="M3:M4"/>
    <mergeCell ref="N3:N4"/>
    <mergeCell ref="A7:F11"/>
    <mergeCell ref="A12:N12"/>
    <mergeCell ref="A13:F17"/>
    <mergeCell ref="A24:N24"/>
    <mergeCell ref="A25:F29"/>
  </mergeCells>
  <pageMargins left="1.1811023622047245" right="0.39370078740157483" top="0.78740157480314965" bottom="0.78740157480314965" header="0.31496062992125984" footer="0.31496062992125984"/>
  <pageSetup paperSize="9" scale="40" firstPageNumber="2" fitToHeight="3" orientation="landscape" useFirstPageNumber="1" horizontalDpi="180" verticalDpi="180" r:id="rId1"/>
  <headerFooter differentOddEven="1">
    <oddHeader>&amp;C&amp;"Times New Roman,обычный"10</oddHeader>
    <evenHeader>&amp;C11</evenHeader>
    <firstHeader>&amp;C11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view="pageLayout" zoomScaleNormal="100" workbookViewId="0">
      <selection sqref="A1:XFD1"/>
    </sheetView>
  </sheetViews>
  <sheetFormatPr defaultRowHeight="15" x14ac:dyDescent="0.25"/>
  <cols>
    <col min="1" max="1" width="6.85546875" customWidth="1"/>
    <col min="2" max="12" width="19.28515625" customWidth="1"/>
  </cols>
  <sheetData>
    <row r="1" spans="1:12" s="6" customFormat="1" ht="24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1"/>
      <c r="L1" s="65" t="s">
        <v>12</v>
      </c>
    </row>
    <row r="2" spans="1:12" s="1" customFormat="1" ht="52.5" customHeight="1" thickBot="1" x14ac:dyDescent="0.3">
      <c r="A2" s="241" t="s">
        <v>89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</row>
    <row r="3" spans="1:12" s="1" customFormat="1" ht="30" customHeight="1" x14ac:dyDescent="0.25">
      <c r="A3" s="242" t="s">
        <v>4</v>
      </c>
      <c r="B3" s="245" t="s">
        <v>90</v>
      </c>
      <c r="C3" s="246"/>
      <c r="D3" s="246"/>
      <c r="E3" s="247"/>
      <c r="F3" s="239" t="s">
        <v>95</v>
      </c>
      <c r="G3" s="239" t="s">
        <v>96</v>
      </c>
      <c r="H3" s="182" t="s">
        <v>97</v>
      </c>
      <c r="I3" s="182"/>
      <c r="J3" s="182"/>
      <c r="K3" s="182"/>
      <c r="L3" s="182"/>
    </row>
    <row r="4" spans="1:12" s="1" customFormat="1" ht="147" hidden="1" customHeight="1" x14ac:dyDescent="0.25">
      <c r="A4" s="243"/>
      <c r="B4" s="248"/>
      <c r="C4" s="249"/>
      <c r="D4" s="249"/>
      <c r="E4" s="250"/>
      <c r="F4" s="251"/>
      <c r="G4" s="251"/>
      <c r="H4" s="11" t="s">
        <v>77</v>
      </c>
      <c r="I4" s="11" t="s">
        <v>77</v>
      </c>
      <c r="J4" s="11" t="s">
        <v>77</v>
      </c>
      <c r="K4" s="11" t="s">
        <v>77</v>
      </c>
      <c r="L4" s="24" t="s">
        <v>78</v>
      </c>
    </row>
    <row r="5" spans="1:12" s="1" customFormat="1" ht="68.25" customHeight="1" x14ac:dyDescent="0.25">
      <c r="A5" s="244"/>
      <c r="B5" s="19" t="s">
        <v>91</v>
      </c>
      <c r="C5" s="19" t="s">
        <v>92</v>
      </c>
      <c r="D5" s="19" t="s">
        <v>93</v>
      </c>
      <c r="E5" s="19" t="s">
        <v>94</v>
      </c>
      <c r="F5" s="240"/>
      <c r="G5" s="240"/>
      <c r="H5" s="11" t="s">
        <v>98</v>
      </c>
      <c r="I5" s="11" t="s">
        <v>98</v>
      </c>
      <c r="J5" s="11" t="s">
        <v>98</v>
      </c>
      <c r="K5" s="11" t="s">
        <v>98</v>
      </c>
      <c r="L5" s="11" t="s">
        <v>99</v>
      </c>
    </row>
    <row r="6" spans="1:12" s="1" customFormat="1" ht="16.5" customHeight="1" x14ac:dyDescent="0.25">
      <c r="A6" s="22">
        <v>1</v>
      </c>
      <c r="B6" s="23">
        <v>2</v>
      </c>
      <c r="C6" s="23">
        <v>3</v>
      </c>
      <c r="D6" s="23">
        <v>4</v>
      </c>
      <c r="E6" s="23" t="s">
        <v>49</v>
      </c>
      <c r="F6" s="23" t="s">
        <v>17</v>
      </c>
      <c r="G6" s="23" t="s">
        <v>16</v>
      </c>
      <c r="H6" s="11" t="s">
        <v>36</v>
      </c>
      <c r="I6" s="11" t="s">
        <v>37</v>
      </c>
      <c r="J6" s="11" t="s">
        <v>38</v>
      </c>
      <c r="K6" s="11" t="s">
        <v>39</v>
      </c>
      <c r="L6" s="11" t="s">
        <v>40</v>
      </c>
    </row>
    <row r="7" spans="1:12" x14ac:dyDescent="0.25">
      <c r="A7" s="51">
        <v>1</v>
      </c>
      <c r="B7" s="50" t="s">
        <v>109</v>
      </c>
      <c r="C7" s="50" t="s">
        <v>109</v>
      </c>
      <c r="D7" s="50" t="s">
        <v>109</v>
      </c>
      <c r="E7" s="50" t="s">
        <v>109</v>
      </c>
      <c r="F7" s="50" t="s">
        <v>109</v>
      </c>
      <c r="G7" s="50" t="s">
        <v>109</v>
      </c>
      <c r="H7" s="50" t="s">
        <v>109</v>
      </c>
      <c r="I7" s="50" t="s">
        <v>109</v>
      </c>
      <c r="J7" s="50" t="s">
        <v>109</v>
      </c>
      <c r="K7" s="50" t="s">
        <v>109</v>
      </c>
      <c r="L7" s="50" t="s">
        <v>109</v>
      </c>
    </row>
  </sheetData>
  <mergeCells count="6">
    <mergeCell ref="A3:A5"/>
    <mergeCell ref="B3:E4"/>
    <mergeCell ref="F3:F5"/>
    <mergeCell ref="G3:G5"/>
    <mergeCell ref="A2:L2"/>
    <mergeCell ref="H3:L3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&amp;C&amp;"Times New Roman,обычный"&amp;10 12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view="pageLayout" zoomScaleNormal="100" workbookViewId="0">
      <selection activeCell="C23" sqref="C23"/>
    </sheetView>
  </sheetViews>
  <sheetFormatPr defaultRowHeight="15" x14ac:dyDescent="0.25"/>
  <cols>
    <col min="1" max="1" width="6.85546875" customWidth="1"/>
    <col min="2" max="6" width="32.140625" customWidth="1"/>
  </cols>
  <sheetData>
    <row r="1" spans="1:6" s="6" customFormat="1" ht="24" customHeight="1" x14ac:dyDescent="0.25">
      <c r="A1" s="4"/>
      <c r="B1" s="4"/>
      <c r="C1" s="4"/>
      <c r="D1" s="4"/>
      <c r="E1" s="4"/>
      <c r="F1" s="64" t="s">
        <v>35</v>
      </c>
    </row>
    <row r="2" spans="1:6" s="1" customFormat="1" ht="52.5" customHeight="1" thickBot="1" x14ac:dyDescent="0.3">
      <c r="A2" s="241" t="s">
        <v>110</v>
      </c>
      <c r="B2" s="133"/>
      <c r="C2" s="133"/>
      <c r="D2" s="133"/>
      <c r="E2" s="133"/>
      <c r="F2" s="241"/>
    </row>
    <row r="3" spans="1:6" s="1" customFormat="1" ht="70.5" customHeight="1" x14ac:dyDescent="0.25">
      <c r="A3" s="242" t="s">
        <v>4</v>
      </c>
      <c r="B3" s="19" t="s">
        <v>100</v>
      </c>
      <c r="C3" s="19" t="s">
        <v>95</v>
      </c>
      <c r="D3" s="19" t="s">
        <v>101</v>
      </c>
      <c r="E3" s="19" t="s">
        <v>102</v>
      </c>
      <c r="F3" s="239" t="s">
        <v>103</v>
      </c>
    </row>
    <row r="4" spans="1:6" s="1" customFormat="1" ht="147" hidden="1" customHeight="1" x14ac:dyDescent="0.25">
      <c r="A4" s="243"/>
      <c r="B4" s="47"/>
      <c r="C4" s="48"/>
      <c r="D4" s="48"/>
      <c r="E4" s="49"/>
      <c r="F4" s="251"/>
    </row>
    <row r="5" spans="1:6" s="1" customFormat="1" ht="16.5" customHeight="1" x14ac:dyDescent="0.25">
      <c r="A5" s="22">
        <v>1</v>
      </c>
      <c r="B5" s="23">
        <v>2</v>
      </c>
      <c r="C5" s="23">
        <v>3</v>
      </c>
      <c r="D5" s="23">
        <v>4</v>
      </c>
      <c r="E5" s="23" t="s">
        <v>49</v>
      </c>
      <c r="F5" s="23" t="s">
        <v>17</v>
      </c>
    </row>
    <row r="6" spans="1:6" ht="15.75" x14ac:dyDescent="0.25">
      <c r="A6" s="52">
        <v>1</v>
      </c>
      <c r="B6" s="53" t="s">
        <v>109</v>
      </c>
      <c r="C6" s="53" t="s">
        <v>109</v>
      </c>
      <c r="D6" s="53" t="s">
        <v>109</v>
      </c>
      <c r="E6" s="53" t="s">
        <v>109</v>
      </c>
      <c r="F6" s="53" t="s">
        <v>109</v>
      </c>
    </row>
    <row r="7" spans="1:6" x14ac:dyDescent="0.25">
      <c r="A7" s="1"/>
      <c r="B7" s="1"/>
      <c r="C7" s="1"/>
      <c r="D7" s="1"/>
      <c r="E7" s="1"/>
      <c r="F7" s="1"/>
    </row>
  </sheetData>
  <mergeCells count="3">
    <mergeCell ref="A2:F2"/>
    <mergeCell ref="A3:A4"/>
    <mergeCell ref="F3:F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&amp;C&amp;"Times New Roman,обычный"&amp;10 13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Таблица 1</vt:lpstr>
      <vt:lpstr>Таблица 2</vt:lpstr>
      <vt:lpstr>Таблица 2.1</vt:lpstr>
      <vt:lpstr>Таблица 3</vt:lpstr>
      <vt:lpstr>Таблица 4</vt:lpstr>
      <vt:lpstr>Таблица 5</vt:lpstr>
      <vt:lpstr>Таблица 6</vt:lpstr>
      <vt:lpstr>Таблица 7</vt:lpstr>
      <vt:lpstr>'Таблица 3'!Заголовки_для_печати</vt:lpstr>
      <vt:lpstr>'Таблица 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2024-10-30T11:48:32Z</dcterms:modified>
</cp:coreProperties>
</file>