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worksheets/sheet4.xml" ContentType="application/vnd.openxmlformats-officedocument.spreadsheetml.worksheet+xml"/>
  <Override PartName="/xl/worksheets/sheet7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7"/>
  </bookViews>
  <sheets>
    <sheet name="Паспорт" sheetId="1" state="visible" r:id="rId1"/>
    <sheet name="Показатели" sheetId="2" state="visible" r:id="rId2"/>
    <sheet name="Прокси" sheetId="3" state="visible" r:id="rId3"/>
    <sheet name="Структура" sheetId="4" state="visible" r:id="rId4"/>
    <sheet name="Финансовое оеспечение" sheetId="5" state="visible" r:id="rId5"/>
    <sheet name="таблица 1" sheetId="6" state="visible" r:id="rId6"/>
    <sheet name="таблица 2" sheetId="7" state="visible" r:id="rId7"/>
    <sheet name="таблица 3" sheetId="8" state="visible" r:id="rId8"/>
  </sheets>
  <definedNames>
    <definedName name="_ftn1" localSheetId="4">'Финансовое оеспечение'!$A$33</definedName>
    <definedName name="_ftnref1" localSheetId="4">'Финансовое оеспечение'!$A$4</definedName>
    <definedName name="Print_Area" localSheetId="4">'Финансовое оеспечение'!$A$1:$I$30</definedName>
  </definedNames>
  <calcPr/>
</workbook>
</file>

<file path=xl/sharedStrings.xml><?xml version="1.0" encoding="utf-8"?>
<sst xmlns="http://schemas.openxmlformats.org/spreadsheetml/2006/main" count="155" uniqueCount="155">
  <si>
    <t>Приложение</t>
  </si>
  <si>
    <t xml:space="preserve">к постановлению администрации города Покачи</t>
  </si>
  <si>
    <t xml:space="preserve">от 29.10.2024 № 987</t>
  </si>
  <si>
    <t xml:space="preserve">Паспорт муниципальной программы «Обеспечение безопасности жизнедеятельности населения на территории города Покачи»</t>
  </si>
  <si>
    <t xml:space="preserve">1.Основные положения </t>
  </si>
  <si>
    <t xml:space="preserve">Куратор муниципальной программы</t>
  </si>
  <si>
    <t xml:space="preserve">Ходулапова Алена Евгеньевна </t>
  </si>
  <si>
    <t xml:space="preserve">Ответственный исполнитель муниципальной программы</t>
  </si>
  <si>
    <t xml:space="preserve">Управление по вопросам безопасности, гражданской обороны и чрезвычайных ситуаций администрации города Покачи (далее – У по ВБ, ГО и ЧС)</t>
  </si>
  <si>
    <t xml:space="preserve">Соисполнители муниципальной программы</t>
  </si>
  <si>
    <t xml:space="preserve">1. Отдел по молодежной политике и связям с общественностью администрации города Покачи (далее – О по МП и СО).
2. Управление образования администрации города Покачи (далее – УО).
3. Комитет культуры и спорта администрации города Покачи (далее – ККиС).
4. Муниципальное казенное учреждение «Единая дежурно-диспетчерская служба» города Покачи (далее - ЕДДС).
5. Муниципальное учреждение «Управление капитального строительства» (далее – УКС).</t>
  </si>
  <si>
    <t xml:space="preserve">Период реализации</t>
  </si>
  <si>
    <t>2025-2030</t>
  </si>
  <si>
    <t xml:space="preserve">Цель муниципальной программы</t>
  </si>
  <si>
    <t xml:space="preserve">Организация и обеспечение безопасности населения города</t>
  </si>
  <si>
    <t xml:space="preserve">Задачи муниципальной программы</t>
  </si>
  <si>
    <t xml:space="preserve">1. Повышение уровня защищенности населения города Покачи в сфере гражданской обороны, защита населения и территории от чрезвычайных ситуаций, укрепление пожарной безопасности и обеспечение безопасности граждан на водных объектах на территории города Покачи.</t>
  </si>
  <si>
    <t xml:space="preserve">2. Создание условий для деятельности субъектов профилактики правонарушений, профилактики наркомании</t>
  </si>
  <si>
    <t xml:space="preserve">Подпрограммы, структурный элемент </t>
  </si>
  <si>
    <t xml:space="preserve">Структурный элемент Комплекс процессных мероприятий «Защита населения и территории города Покачи от чрезвычайных ситуаций, совершенствование гражданской обороны, обеспечение пожарной безопасности и безопасности людей на водных объектах»</t>
  </si>
  <si>
    <t xml:space="preserve">Структурный элемент Комплекс процессных мероприятий «Профилактика правонарушений, незаконного оборота и потребления наркотических средств и психотропных веществ на территории города Покачи»</t>
  </si>
  <si>
    <t xml:space="preserve">Структурный элемент Комплекс процессных мероприятий «Обеспечение деятельности МКУ «ЕДДС» города Покачи»</t>
  </si>
  <si>
    <t xml:space="preserve">Объемы финансового обеспечения за весь период реализации</t>
  </si>
  <si>
    <t xml:space="preserve">Источник финансового обеспечения</t>
  </si>
  <si>
    <t xml:space="preserve">Объем финансового обеспечения по годам, рублей</t>
  </si>
  <si>
    <t>Всего</t>
  </si>
  <si>
    <t>2028г.</t>
  </si>
  <si>
    <t xml:space="preserve">федеральный бюджет</t>
  </si>
  <si>
    <t xml:space="preserve">бюджет автономного округа</t>
  </si>
  <si>
    <t xml:space="preserve">местный бюджет</t>
  </si>
  <si>
    <t xml:space="preserve">иные источники финансирования</t>
  </si>
  <si>
    <t xml:space="preserve">Связь с национальными целями развития Российской Федерации/ государственными программами Ханты-Мансийского автономного округа – Югры  </t>
  </si>
  <si>
    <t xml:space="preserve">государственная программа Ханты-Мансийского автономного округа - Югры "Безопасность жизнедеятельности и профилактика правонарушений"
</t>
  </si>
  <si>
    <r>
      <t>2.</t>
    </r>
    <r>
      <rPr>
        <sz val="12"/>
        <color theme="1"/>
        <rFont val="Times New Roman"/>
      </rPr>
      <t> </t>
    </r>
    <r>
      <rPr>
        <sz val="12"/>
        <color indexed="64"/>
        <rFont val="Times New Roman"/>
      </rPr>
      <t xml:space="preserve">Показатели муниципальной программы</t>
    </r>
  </si>
  <si>
    <t xml:space="preserve">№ п/п</t>
  </si>
  <si>
    <t xml:space="preserve">Наименование показателя </t>
  </si>
  <si>
    <t xml:space="preserve">Уровень показателя </t>
  </si>
  <si>
    <t xml:space="preserve">Единица измерения </t>
  </si>
  <si>
    <t xml:space="preserve">Базовое значение </t>
  </si>
  <si>
    <t xml:space="preserve">Значения показателя по годам</t>
  </si>
  <si>
    <t xml:space="preserve">Документ </t>
  </si>
  <si>
    <t xml:space="preserve">Ответственный за достижение показателя </t>
  </si>
  <si>
    <r>
      <t xml:space="preserve">Связь с показателями национальных целями </t>
    </r>
    <r>
      <rPr>
        <vertAlign val="superscript"/>
        <sz val="10"/>
        <color theme="1"/>
        <rFont val="Times New Roman"/>
      </rPr>
      <t xml:space="preserve"> </t>
    </r>
  </si>
  <si>
    <t xml:space="preserve">Информационная система</t>
  </si>
  <si>
    <t xml:space="preserve">Значение </t>
  </si>
  <si>
    <t>год</t>
  </si>
  <si>
    <t xml:space="preserve">1. Организация и обеспечение безопасности населения города</t>
  </si>
  <si>
    <t>1.</t>
  </si>
  <si>
    <t xml:space="preserve">Уровень защищенности территории города Покачи от чрезвычайных ситуаций природного и техногенного характера, а также в целях гражданской обороны</t>
  </si>
  <si>
    <t>МП***</t>
  </si>
  <si>
    <t>%</t>
  </si>
  <si>
    <t xml:space="preserve">постановление Правительства ХМАО - Югры от 10.11.2023 №543-п "О государственной программе Ханты-Мансийского автономного округа - Югры "Безопасность жизнедеятельности и профилактика правонарушений"</t>
  </si>
  <si>
    <t xml:space="preserve">УпоВБ,ГОиЧС ЕДДС, ККиС, УО</t>
  </si>
  <si>
    <t>-</t>
  </si>
  <si>
    <t xml:space="preserve">Государственная информационная система "Управление"</t>
  </si>
  <si>
    <t>2.</t>
  </si>
  <si>
    <t xml:space="preserve">Уровень преступности (число зарегистрированных преступлений на 100 тыс. человек населения)</t>
  </si>
  <si>
    <t xml:space="preserve">ГП*,       ПС**,    МП***</t>
  </si>
  <si>
    <t>Ед</t>
  </si>
  <si>
    <t xml:space="preserve">постановление Правительства ХМАО - Югры от 10.11.2023 №543-п "О государственной программе Ханты-Мансийского автономного округа - Югры "Безопасность жизнедеятельности и профилактика правонарушений"; Решение Думы города Покачи от 26.06.2024 N 47 "О Стратегии социально-экономического развития города Покачи до 2036 года с целевыми ориентирами до 2050 года"</t>
  </si>
  <si>
    <t>УпоВБ,ГОиЧС</t>
  </si>
  <si>
    <t>3.</t>
  </si>
  <si>
    <t xml:space="preserve">Общая распространенность наркомании (число зарегистрированных случаев на 100 тыс. человек населения)</t>
  </si>
  <si>
    <t xml:space="preserve">ККиС,  УпоВБ,ГОиЧС 
УО,
ОпоСВиСО, УКС
</t>
  </si>
  <si>
    <t xml:space="preserve">ГП "&lt;*&gt; государственная программа субъекта Российской Федерации
ПС "&lt;**&gt; показатель Стратегии социально-экономического развития г. Покачи                    МП "&lt;***&gt; муниципальная программа
</t>
  </si>
  <si>
    <t xml:space="preserve">2.1. Прокси – показатели в рамках муниципальной программы в …(указывается год) году </t>
  </si>
  <si>
    <t xml:space="preserve">Наименование показателя</t>
  </si>
  <si>
    <t xml:space="preserve">Уровень показателя</t>
  </si>
  <si>
    <t xml:space="preserve">Единица измерения  </t>
  </si>
  <si>
    <t xml:space="preserve">Базовое значение</t>
  </si>
  <si>
    <t xml:space="preserve">Значение показателя по кварталам/месяцам</t>
  </si>
  <si>
    <t xml:space="preserve">Документ (основание)</t>
  </si>
  <si>
    <t xml:space="preserve">Ответственный за достижение показателя</t>
  </si>
  <si>
    <t>№</t>
  </si>
  <si>
    <t>№+1</t>
  </si>
  <si>
    <t>…</t>
  </si>
  <si>
    <t xml:space="preserve">На конец года</t>
  </si>
  <si>
    <r>
      <t xml:space="preserve">Наименование основного целевого показателя муниципальной программы </t>
    </r>
    <r>
      <rPr>
        <vertAlign val="superscript"/>
        <sz val="10"/>
        <color theme="1"/>
        <rFont val="Times New Roman"/>
      </rPr>
      <t>1</t>
    </r>
  </si>
  <si>
    <t>1.1.</t>
  </si>
  <si>
    <t xml:space="preserve"> Наименование прокси-показателя</t>
  </si>
  <si>
    <r>
      <t>3.</t>
    </r>
    <r>
      <rPr>
        <sz val="12"/>
        <color theme="1"/>
        <rFont val="Times New Roman"/>
      </rPr>
      <t> </t>
    </r>
    <r>
      <rPr>
        <sz val="12"/>
        <color indexed="64"/>
        <rFont val="Times New Roman"/>
      </rPr>
      <t xml:space="preserve">Структура муниципальной программы</t>
    </r>
  </si>
  <si>
    <t xml:space="preserve"> № </t>
  </si>
  <si>
    <t xml:space="preserve">Задачи структурного элемента </t>
  </si>
  <si>
    <t xml:space="preserve">Краткое описание ожидаемых эффектов от реализации задачи структурного элемента </t>
  </si>
  <si>
    <t xml:space="preserve">Связь с показателями </t>
  </si>
  <si>
    <t>п/п</t>
  </si>
  <si>
    <t xml:space="preserve">Комплекс процессных мероприятий "Защита населения и территории города Покачи от чрезвычайных ситуаций, совершенствование гражданской обороны, обеспечение пожарной безопасности и безопасности людей на водных объектах"</t>
  </si>
  <si>
    <t xml:space="preserve">Ответственные за реализацию (начальник У по ВБ, ГО и ЧС, начальник ЕДДС, начальник УКС)</t>
  </si>
  <si>
    <t xml:space="preserve">Срок реализации (2025 - 2030)</t>
  </si>
  <si>
    <t xml:space="preserve"> Повышение уровня защищенности населения города Покачи в сфере гражданской обороны, защита населения и территории от чрезвычайных ситуаций, укрепление пожарной безопасности и обеспечение безопасности граждан на водных объектах на территории города Покачи.</t>
  </si>
  <si>
    <t xml:space="preserve">Обеспечение формирования резервов материальных ресурсов (запасов) в целях экстренного привлечения необходимых средств для предупреждения, а также в случае возникновения чрезвычайных ситуаций муниципального характера и в целях гражданской обороны; обеспечение быстрого реагирования и улучшение взаимодействия экстренных оперативных служб муниципального образования в экстренных ситуациях с помощью Системы вызова экстренных оперативных служб по единому номеру "112"; организация оповещения и информирования населения об опасностях, возникающих при чрезвычайных ситуациях природного и техногенного характера (МАСЦО); оснащение ПВР населения; оснащение УКП; укрепление пожарной безопасности за счет увеличения количества источников наружного противопожарного водоснабжения; развитие системы защищенности населения и обеспечения безопасности в местах массового отдыха на водных объектах города Покачи; развитие системы защищенности населения и обеспечения безопасности в местах массового отдыха на водных объектах: информирование населения, организация дежурства медицинского персонала</t>
  </si>
  <si>
    <t xml:space="preserve">Комплекс процессных мероприятий "Профилактика правонарушений, незаконного оборота и потребления наркотических средств и психотропных веществ на территории города Покачи"</t>
  </si>
  <si>
    <t xml:space="preserve">Ответственные за реализацию (начальник начальник У по ВБ, ГО и ЧС, начальник ЕДДС, начальник УО, начальник УКС, начальник О по МП и СО, начальник ККиС )</t>
  </si>
  <si>
    <t>2.1.</t>
  </si>
  <si>
    <t xml:space="preserve">Создание условий для деятельности субъектов профилактики правонарушений, профилактики наркомании</t>
  </si>
  <si>
    <t xml:space="preserve">Создание и совершенствование условий для субъектов профилактики правонарушений, обеспечение информационного и материально-технического сопровождения деятельности субъектов профилактики наркомании приведет к снижению уровня преступности, в том числе на улицах и в общественных местах, создание условий для деятельности народных дружин; 
повышение уровня осведомленности граждан о рисках, связанных с незаконным потреблением наркотиков;обеспечение информационного и материально-технического сопровождения деятельности субъектов профилактики наркомании;
формирование негативного отношения к незаконному обороту и потреблению наркотиков в целях привлечения молодежи к решению проблем наркомании путем проведения турниров, соревнований, выставок и других мероприятий
</t>
  </si>
  <si>
    <t xml:space="preserve">Структурные элементы, не входящие в направления (подпрограммы)</t>
  </si>
  <si>
    <t xml:space="preserve"> Комплекс процессных мероприятий "Обеспечение деятельности МКУ «ЕДДС» города Покачи"</t>
  </si>
  <si>
    <r>
      <t xml:space="preserve">Ответственный за реализацию</t>
    </r>
    <r>
      <rPr>
        <sz val="10"/>
        <color indexed="64"/>
        <rFont val="Times New Roman"/>
      </rPr>
      <t xml:space="preserve"> (начальник МКУ "ЕДДС" города Покачи)</t>
    </r>
  </si>
  <si>
    <t>3.1.</t>
  </si>
  <si>
    <t xml:space="preserve">Финансовое обеспечение и организация деятельности муниципального казенного учреждения "Единая дежурно-диспетчерская служба" города Покачи
</t>
  </si>
  <si>
    <t xml:space="preserve">Релизация содержания МКУ "ЕДДС"
</t>
  </si>
  <si>
    <t xml:space="preserve">4. Финансовое обеспечение муниципальной программы </t>
  </si>
  <si>
    <t xml:space="preserve">Наименование муниципальной программы, структурного элемента, источник финансового обеспечения</t>
  </si>
  <si>
    <t xml:space="preserve">Муниципальная программа (всего), в том числе:</t>
  </si>
  <si>
    <t xml:space="preserve">Всего, из них:</t>
  </si>
  <si>
    <t xml:space="preserve">в том числе межбюджетные трансферты из федерального бюджета </t>
  </si>
  <si>
    <t xml:space="preserve">в том числе межбюджетные трансферты из бюджета автономного округа</t>
  </si>
  <si>
    <t xml:space="preserve">Местный бюджет</t>
  </si>
  <si>
    <t xml:space="preserve">Иные источники</t>
  </si>
  <si>
    <t xml:space="preserve">Объем налоговых расходов </t>
  </si>
  <si>
    <r>
      <t xml:space="preserve">1. Структурный элемент Комплекс процессных мероприятий «</t>
    </r>
    <r>
      <rPr>
        <b/>
        <sz val="12"/>
        <color theme="1"/>
        <rFont val="Times New Roman"/>
      </rPr>
      <t xml:space="preserve">Защита населения и территории города Покачи от чрезвычайных ситуаций, совершенствование гражданской обороны, обеспечение пожарной безопасности и безопасности людей на водных объектах», в том числе:
ЦС 22.4.01.00000</t>
    </r>
  </si>
  <si>
    <t xml:space="preserve">2. Структурный элемент Комплекс процессных мероприятий «Профилактика правонарушений, незаконного оборота и потребления наркотических средств и психотропных веществ на территории города Покачи» (всего), в том числе:
ЦС 22.4.02.00000</t>
  </si>
  <si>
    <t xml:space="preserve">3. Структурный элемент Комплекс процессных мероприятий «Обеспечение деятельности МКУ «ЕДДС» города Покачи» (всего), в том числе:
ЦС 22.4.03.00000</t>
  </si>
  <si>
    <t xml:space="preserve">Таблица 1</t>
  </si>
  <si>
    <t xml:space="preserve">Перечень создаваемых объектов на _______год и на плановый период__________годов, включая приобретение объектов недвижимого имущества, объектов, создаваемых в соответствии с соглашениями о государственно-частном партнерстве, муниципально-частном партнерстве и концессионными соглашениями</t>
  </si>
  <si>
    <t xml:space="preserve">Наименование объекта</t>
  </si>
  <si>
    <t>Мощность</t>
  </si>
  <si>
    <t xml:space="preserve">Срок строительства, проектирования (характер работ)</t>
  </si>
  <si>
    <t xml:space="preserve">Стоимость объекта в ценах соответствующих лет с учетом периода реализации проекта (планируемый объем инвестиций)</t>
  </si>
  <si>
    <t xml:space="preserve">Остаток стоимости на 01.01.20___</t>
  </si>
  <si>
    <t xml:space="preserve">Источники финансирования</t>
  </si>
  <si>
    <t xml:space="preserve">Инвестиции (тыс.рублей)</t>
  </si>
  <si>
    <t xml:space="preserve">Механизм реализации</t>
  </si>
  <si>
    <t xml:space="preserve">Заказчик по строительству (приобретению)</t>
  </si>
  <si>
    <t>20__г.</t>
  </si>
  <si>
    <t xml:space="preserve">В период реализации муниципальной программы 20_- 20_</t>
  </si>
  <si>
    <t xml:space="preserve">Всего, в том числе:</t>
  </si>
  <si>
    <t xml:space="preserve">Федеральный бюджет</t>
  </si>
  <si>
    <t xml:space="preserve">Бюджет автономного округа</t>
  </si>
  <si>
    <t xml:space="preserve">Местный бюджет </t>
  </si>
  <si>
    <r>
      <t>1.</t>
    </r>
    <r>
      <rPr>
        <sz val="12"/>
        <color theme="1"/>
        <rFont val="Times New Roman"/>
      </rPr>
      <t xml:space="preserve"> </t>
    </r>
    <r>
      <rPr>
        <sz val="9"/>
        <color theme="1"/>
        <rFont val="Times New Roman"/>
      </rPr>
      <t xml:space="preserve">Объекты, создаваемые в _______ году и на плановом периоде __________ годов, включая приобретаемые объекты недвижимого имущества, объектов, создаваемых в соответствии с соглашениями о государственно-частном партнерстве, муниципально - частном партнерстве и концессионными соглашениями</t>
    </r>
  </si>
  <si>
    <t xml:space="preserve">Всего по разделу 1:</t>
  </si>
  <si>
    <t xml:space="preserve">Наименование  объекта 1</t>
  </si>
  <si>
    <t xml:space="preserve">Иные  источники</t>
  </si>
  <si>
    <t xml:space="preserve">и т.д.</t>
  </si>
  <si>
    <r>
      <t>1.</t>
    </r>
    <r>
      <rPr>
        <sz val="7"/>
        <color theme="1"/>
        <rFont val="Times New Roman"/>
      </rPr>
      <t xml:space="preserve">                   </t>
    </r>
    <r>
      <rPr>
        <sz val="9"/>
        <color theme="1"/>
        <rFont val="Times New Roman"/>
      </rPr>
      <t xml:space="preserve">Объекты,  планируемые к  созданию в  период реализации муниципальной программы 20___- 20___ годов</t>
    </r>
  </si>
  <si>
    <t xml:space="preserve">Всего по разделу 2:</t>
  </si>
  <si>
    <t xml:space="preserve">Таблица 2</t>
  </si>
  <si>
    <t xml:space="preserve"> Наказы избирателей </t>
  </si>
  <si>
    <t>Основание</t>
  </si>
  <si>
    <t xml:space="preserve">Структурные элементы (основные мероприятия) муниципальной программы</t>
  </si>
  <si>
    <t xml:space="preserve">Сумма всего, руб.</t>
  </si>
  <si>
    <t xml:space="preserve">по годам в руб.</t>
  </si>
  <si>
    <t xml:space="preserve">Нормативный правовой акт</t>
  </si>
  <si>
    <t>Реквизиты</t>
  </si>
  <si>
    <t xml:space="preserve">Пункт, подпункт</t>
  </si>
  <si>
    <t>Содержание</t>
  </si>
  <si>
    <t>20__</t>
  </si>
  <si>
    <t xml:space="preserve">Таблица 3</t>
  </si>
  <si>
    <t xml:space="preserve">Перечень предложений и инициатив граждан, направленных на достижение
показателей национальных целей, оценку эффективности 
деятельности высших должностных лиц (руководителей высших исполнительных органов государственной власти) субъектов Российской Федерации, социально-экономическое развитие Ханты-Мансийского автономного округа – Югры и города Покачи</t>
  </si>
  <si>
    <t xml:space="preserve">Содержание предложения</t>
  </si>
  <si>
    <t xml:space="preserve">Номер, наименование показателя</t>
  </si>
  <si>
    <t xml:space="preserve">Ответственный исполнитель</t>
  </si>
  <si>
    <t>Автор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</si>
</sst>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fonts count="16">
    <font>
      <sz val="11.000000"/>
      <color theme="1"/>
      <name val="Calibri"/>
      <scheme val="minor"/>
    </font>
    <font>
      <sz val="11.000000"/>
      <color theme="1"/>
      <name val="Times New Roman"/>
    </font>
    <font>
      <sz val="12.000000"/>
      <color theme="1"/>
      <name val="Times New Roman"/>
    </font>
    <font>
      <sz val="7.000000"/>
      <color theme="1"/>
      <name val="Times New Roman"/>
    </font>
    <font>
      <sz val="10.000000"/>
      <color theme="1"/>
      <name val="Times New Roman"/>
    </font>
    <font>
      <sz val="10.000000"/>
      <color indexed="64"/>
      <name val="Times New Roman"/>
    </font>
    <font>
      <sz val="12.000000"/>
      <color indexed="64"/>
      <name val="Times New Roman"/>
    </font>
    <font>
      <sz val="9.000000"/>
      <color indexed="64"/>
      <name val="Times New Roman"/>
    </font>
    <font>
      <sz val="11.000000"/>
      <name val="Times New Roman"/>
    </font>
    <font>
      <sz val="8.000000"/>
      <color theme="1"/>
      <name val="Times New Roman"/>
    </font>
    <font>
      <sz val="14.000000"/>
      <color theme="1"/>
      <name val="Times New Roman"/>
    </font>
    <font>
      <b/>
      <sz val="12.000000"/>
      <color theme="1"/>
      <name val="Times New Roman"/>
    </font>
    <font>
      <i/>
      <sz val="12.000000"/>
      <color theme="1"/>
      <name val="Times New Roman"/>
    </font>
    <font>
      <b/>
      <sz val="12.000000"/>
      <color indexed="64"/>
      <name val="Times New Roman"/>
    </font>
    <font>
      <u/>
      <sz val="12.000000"/>
      <color theme="10"/>
      <name val="Times New Roman"/>
    </font>
    <font>
      <sz val="9.000000"/>
      <color theme="1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theme="8" tint="0.79998168889431442"/>
      </patternFill>
    </fill>
  </fills>
  <borders count="15">
    <border>
      <left style="none"/>
      <right style="none"/>
      <top style="none"/>
      <bottom style="none"/>
      <diagonal style="none"/>
    </border>
    <border>
      <left style="thin">
        <color auto="1"/>
      </left>
      <right style="thin">
        <color auto="1"/>
      </right>
      <top style="thin">
        <color auto="1"/>
      </top>
      <bottom style="none"/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none"/>
      <top style="thin">
        <color auto="1"/>
      </top>
      <bottom style="thin">
        <color auto="1"/>
      </bottom>
      <diagonal style="none"/>
    </border>
    <border>
      <left style="none"/>
      <right style="none"/>
      <top style="thin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none"/>
      <top style="thin">
        <color auto="1"/>
      </top>
      <bottom style="none"/>
      <diagonal style="none"/>
    </border>
    <border>
      <left style="none"/>
      <right style="thin">
        <color auto="1"/>
      </right>
      <top style="thin">
        <color auto="1"/>
      </top>
      <bottom style="none"/>
      <diagonal style="none"/>
    </border>
    <border>
      <left style="thin">
        <color auto="1"/>
      </left>
      <right style="none"/>
      <top style="none"/>
      <bottom style="thin">
        <color auto="1"/>
      </bottom>
      <diagonal style="none"/>
    </border>
    <border>
      <left style="none"/>
      <right style="thin">
        <color auto="1"/>
      </right>
      <top style="none"/>
      <bottom style="thin">
        <color auto="1"/>
      </bottom>
      <diagonal style="none"/>
    </border>
    <border>
      <left style="none"/>
      <right style="none"/>
      <top style="thin">
        <color auto="1"/>
      </top>
      <bottom style="none"/>
      <diagonal style="none"/>
    </border>
    <border>
      <left style="none"/>
      <right style="none"/>
      <top style="none"/>
      <bottom style="thin">
        <color auto="1"/>
      </bottom>
      <diagonal style="none"/>
    </border>
    <border>
      <left style="thin">
        <color auto="1"/>
      </left>
      <right style="none"/>
      <top style="none"/>
      <bottom style="none"/>
      <diagonal style="none"/>
    </border>
    <border>
      <left style="none"/>
      <right style="thin">
        <color auto="1"/>
      </right>
      <top style="none"/>
      <bottom style="none"/>
      <diagonal style="none"/>
    </border>
  </borders>
  <cellStyleXfs count="1">
    <xf fontId="0" fillId="0" borderId="0" numFmtId="0" applyNumberFormat="1" applyFont="1" applyFill="1" applyBorder="1"/>
  </cellStyleXfs>
  <cellXfs count="106">
    <xf fontId="0" fillId="0" borderId="0" numFmtId="0" xfId="0"/>
    <xf fontId="1" fillId="0" borderId="0" numFmtId="0" xfId="0" applyFont="1"/>
    <xf fontId="2" fillId="0" borderId="0" numFmtId="0" xfId="0" applyFont="1" applyAlignment="1">
      <alignment horizontal="right"/>
    </xf>
    <xf fontId="2" fillId="0" borderId="0" numFmtId="0" xfId="0" applyFont="1" applyAlignment="1">
      <alignment horizontal="right" vertical="center"/>
    </xf>
    <xf fontId="2" fillId="0" borderId="0" numFmtId="0" xfId="0" applyFont="1" applyAlignment="1">
      <alignment vertical="center"/>
    </xf>
    <xf fontId="2" fillId="0" borderId="0" numFmtId="0" xfId="0" applyFont="1" applyAlignment="1">
      <alignment horizontal="center" vertical="center"/>
    </xf>
    <xf fontId="3" fillId="0" borderId="0" numFmtId="0" xfId="0" applyFont="1" applyAlignment="1">
      <alignment vertical="center"/>
    </xf>
    <xf fontId="0" fillId="0" borderId="0" numFmtId="0" xfId="0" applyAlignment="1">
      <alignment vertical="center"/>
    </xf>
    <xf fontId="4" fillId="0" borderId="1" numFmtId="0" xfId="0" applyFont="1" applyBorder="1" applyAlignment="1">
      <alignment horizontal="center" vertical="center" wrapText="1"/>
    </xf>
    <xf fontId="4" fillId="0" borderId="2" numFmtId="0" xfId="0" applyFont="1" applyBorder="1" applyAlignment="1">
      <alignment horizontal="justify" vertical="center" wrapText="1"/>
    </xf>
    <xf fontId="0" fillId="0" borderId="0" numFmtId="0" xfId="0" applyAlignment="1">
      <alignment wrapText="1"/>
    </xf>
    <xf fontId="4" fillId="0" borderId="3" numFmtId="0" xfId="0" applyFont="1" applyBorder="1" applyAlignment="1">
      <alignment horizontal="center" vertical="center" wrapText="1"/>
    </xf>
    <xf fontId="4" fillId="0" borderId="2" numFmtId="0" xfId="0" applyFont="1" applyBorder="1" applyAlignment="1">
      <alignment vertical="center" wrapText="1"/>
    </xf>
    <xf fontId="4" fillId="0" borderId="4" numFmtId="0" xfId="0" applyFont="1" applyBorder="1" applyAlignment="1">
      <alignment horizontal="left" vertical="center" wrapText="1"/>
    </xf>
    <xf fontId="4" fillId="0" borderId="5" numFmtId="0" xfId="0" applyFont="1" applyBorder="1" applyAlignment="1">
      <alignment horizontal="left" vertical="center" wrapText="1"/>
    </xf>
    <xf fontId="4" fillId="0" borderId="6" numFmtId="0" xfId="0" applyFont="1" applyBorder="1" applyAlignment="1">
      <alignment horizontal="left" vertical="center" wrapText="1"/>
    </xf>
    <xf fontId="5" fillId="0" borderId="2" numFmtId="0" xfId="0" applyFont="1" applyBorder="1" applyAlignment="1">
      <alignment vertical="center" wrapText="1"/>
    </xf>
    <xf fontId="4" fillId="0" borderId="2" numFmtId="0" xfId="0" applyFont="1" applyBorder="1" applyAlignment="1">
      <alignment horizontal="center" vertical="center" wrapText="1"/>
    </xf>
    <xf fontId="5" fillId="0" borderId="2" numFmtId="0" xfId="0" applyFont="1" applyBorder="1" applyAlignment="1">
      <alignment horizontal="center" vertical="center" wrapText="1"/>
    </xf>
    <xf fontId="4" fillId="0" borderId="2" numFmtId="4" xfId="0" applyNumberFormat="1" applyFont="1" applyBorder="1" applyAlignment="1">
      <alignment horizontal="center" vertical="center" wrapText="1"/>
    </xf>
    <xf fontId="5" fillId="0" borderId="2" numFmtId="4" xfId="0" applyNumberFormat="1" applyFont="1" applyBorder="1" applyAlignment="1">
      <alignment horizontal="center" vertical="center" wrapText="1"/>
    </xf>
    <xf fontId="5" fillId="0" borderId="2" numFmtId="0" xfId="0" applyFont="1" applyBorder="1" applyAlignment="1">
      <alignment horizontal="justify" vertical="center" wrapText="1"/>
    </xf>
    <xf fontId="6" fillId="0" borderId="0" numFmtId="0" xfId="0" applyFont="1" applyAlignment="1">
      <alignment horizontal="center" vertical="center"/>
    </xf>
    <xf fontId="5" fillId="0" borderId="0" numFmtId="0" xfId="0" applyFont="1" applyAlignment="1">
      <alignment horizontal="center"/>
    </xf>
    <xf fontId="5" fillId="0" borderId="2" numFmtId="0" xfId="0" applyFont="1" applyBorder="1" applyAlignment="1">
      <alignment horizontal="center" vertical="top" wrapText="1"/>
    </xf>
    <xf fontId="7" fillId="0" borderId="1" numFmtId="0" xfId="0" applyFont="1" applyBorder="1" applyAlignment="1">
      <alignment horizontal="center" vertical="top" wrapText="1"/>
    </xf>
    <xf fontId="4" fillId="0" borderId="2" numFmtId="0" xfId="0" applyFont="1" applyBorder="1" applyAlignment="1">
      <alignment horizontal="center" vertical="top" wrapText="1"/>
    </xf>
    <xf fontId="4" fillId="0" borderId="2" numFmtId="0" xfId="0" applyFont="1" applyBorder="1" applyAlignment="1">
      <alignment vertical="top" wrapText="1"/>
    </xf>
    <xf fontId="7" fillId="0" borderId="3" numFmtId="0" xfId="0" applyFont="1" applyBorder="1" applyAlignment="1">
      <alignment horizontal="center" vertical="top" wrapText="1"/>
    </xf>
    <xf fontId="5" fillId="0" borderId="1" numFmtId="0" xfId="0" applyFont="1" applyBorder="1" applyAlignment="1">
      <alignment horizontal="center" vertical="center" wrapText="1"/>
    </xf>
    <xf fontId="5" fillId="0" borderId="3" numFmtId="0" xfId="0" applyFont="1" applyBorder="1" applyAlignment="1">
      <alignment horizontal="center" vertical="center" wrapText="1"/>
    </xf>
    <xf fontId="5" fillId="0" borderId="2" numFmtId="0" xfId="0" applyFont="1" applyBorder="1" applyAlignment="1">
      <alignment horizontal="center" vertical="center"/>
    </xf>
    <xf fontId="4" fillId="0" borderId="2" numFmtId="0" xfId="0" applyFont="1" applyBorder="1" applyAlignment="1">
      <alignment horizontal="center" vertical="center"/>
    </xf>
    <xf fontId="5" fillId="0" borderId="2" numFmtId="2" xfId="0" applyNumberFormat="1" applyFont="1" applyBorder="1" applyAlignment="1">
      <alignment horizontal="center" vertical="center"/>
    </xf>
    <xf fontId="4" fillId="0" borderId="1" numFmtId="2" xfId="0" applyNumberFormat="1" applyFont="1" applyBorder="1" applyAlignment="1">
      <alignment horizontal="center" vertical="center" wrapText="1"/>
    </xf>
    <xf fontId="4" fillId="0" borderId="2" numFmtId="2" xfId="0" applyNumberFormat="1" applyFont="1" applyBorder="1" applyAlignment="1">
      <alignment horizontal="center" vertical="center"/>
    </xf>
    <xf fontId="4" fillId="0" borderId="3" numFmtId="2" xfId="0" applyNumberFormat="1" applyFont="1" applyBorder="1" applyAlignment="1">
      <alignment horizontal="center" vertical="center" wrapText="1"/>
    </xf>
    <xf fontId="5" fillId="0" borderId="1" numFmtId="0" xfId="0" applyFont="1" applyBorder="1" applyAlignment="1">
      <alignment horizontal="center" vertical="center"/>
    </xf>
    <xf fontId="4" fillId="0" borderId="7" numFmtId="0" xfId="0" applyFont="1" applyBorder="1" applyAlignment="1">
      <alignment horizontal="center" vertical="center" wrapText="1"/>
    </xf>
    <xf fontId="4" fillId="0" borderId="8" numFmtId="0" xfId="0" applyFont="1" applyBorder="1" applyAlignment="1">
      <alignment horizontal="center" vertical="center" wrapText="1"/>
    </xf>
    <xf fontId="4" fillId="0" borderId="1" numFmtId="0" xfId="0" applyFont="1" applyBorder="1" applyAlignment="1">
      <alignment horizontal="center" vertical="center"/>
    </xf>
    <xf fontId="5" fillId="0" borderId="3" numFmtId="0" xfId="0" applyFont="1" applyBorder="1" applyAlignment="1">
      <alignment horizontal="center" vertical="center"/>
    </xf>
    <xf fontId="4" fillId="0" borderId="9" numFmtId="0" xfId="0" applyFont="1" applyBorder="1" applyAlignment="1">
      <alignment horizontal="center" vertical="center" wrapText="1"/>
    </xf>
    <xf fontId="4" fillId="0" borderId="10" numFmtId="0" xfId="0" applyFont="1" applyBorder="1" applyAlignment="1">
      <alignment horizontal="center" vertical="center" wrapText="1"/>
    </xf>
    <xf fontId="4" fillId="0" borderId="3" numFmtId="0" xfId="0" applyFont="1" applyBorder="1" applyAlignment="1">
      <alignment horizontal="center" vertical="center"/>
    </xf>
    <xf fontId="4" fillId="0" borderId="11" numFmtId="0" xfId="0" applyFont="1" applyBorder="1" applyAlignment="1">
      <alignment horizontal="left" wrapText="1"/>
    </xf>
    <xf fontId="8" fillId="0" borderId="0" numFmtId="0" xfId="0" applyFont="1" applyAlignment="1">
      <alignment horizontal="left" vertical="center" wrapText="1"/>
    </xf>
    <xf fontId="6" fillId="0" borderId="0" numFmtId="0" xfId="0" applyFont="1" applyAlignment="1">
      <alignment horizontal="center"/>
    </xf>
    <xf fontId="5" fillId="0" borderId="0" numFmtId="0" xfId="0" applyFont="1" applyAlignment="1">
      <alignment horizontal="justify"/>
    </xf>
    <xf fontId="9" fillId="0" borderId="2" numFmtId="0" xfId="0" applyFont="1" applyBorder="1" applyAlignment="1">
      <alignment horizontal="center" vertical="top" wrapText="1"/>
    </xf>
    <xf fontId="5" fillId="0" borderId="2" numFmtId="0" xfId="0" applyFont="1" applyBorder="1" applyAlignment="1">
      <alignment horizontal="center" wrapText="1"/>
    </xf>
    <xf fontId="4" fillId="0" borderId="7" numFmtId="0" xfId="0" applyFont="1" applyBorder="1" applyAlignment="1">
      <alignment vertical="center" wrapText="1"/>
    </xf>
    <xf fontId="4" fillId="0" borderId="11" numFmtId="0" xfId="0" applyFont="1" applyBorder="1" applyAlignment="1">
      <alignment vertical="center" wrapText="1"/>
    </xf>
    <xf fontId="4" fillId="0" borderId="8" numFmtId="0" xfId="0" applyFont="1" applyBorder="1" applyAlignment="1">
      <alignment vertical="center" wrapText="1"/>
    </xf>
    <xf fontId="4" fillId="0" borderId="9" numFmtId="0" xfId="0" applyFont="1" applyBorder="1" applyAlignment="1">
      <alignment vertical="center" wrapText="1"/>
    </xf>
    <xf fontId="4" fillId="0" borderId="12" numFmtId="0" xfId="0" applyFont="1" applyBorder="1" applyAlignment="1">
      <alignment vertical="center" wrapText="1"/>
    </xf>
    <xf fontId="4" fillId="0" borderId="10" numFmtId="0" xfId="0" applyFont="1" applyBorder="1" applyAlignment="1">
      <alignment vertical="center" wrapText="1"/>
    </xf>
    <xf fontId="4" fillId="0" borderId="1" numFmtId="0" xfId="0" applyFont="1" applyBorder="1" applyAlignment="1">
      <alignment horizontal="left" vertical="top" wrapText="1"/>
    </xf>
    <xf fontId="5" fillId="0" borderId="2" numFmtId="0" xfId="0" applyFont="1" applyBorder="1" applyAlignment="1">
      <alignment vertical="top" wrapText="1"/>
    </xf>
    <xf fontId="4" fillId="0" borderId="2" numFmtId="0" xfId="0" applyFont="1" applyBorder="1" applyAlignment="1">
      <alignment horizontal="justify" vertical="top" wrapText="1"/>
    </xf>
    <xf fontId="4" fillId="0" borderId="3" numFmtId="0" xfId="0" applyFont="1" applyBorder="1" applyAlignment="1">
      <alignment horizontal="left" vertical="top" wrapText="1"/>
    </xf>
    <xf fontId="6" fillId="0" borderId="12" numFmtId="0" xfId="0" applyFont="1" applyBorder="1" applyAlignment="1">
      <alignment horizontal="center"/>
    </xf>
    <xf fontId="5" fillId="0" borderId="4" numFmtId="0" xfId="0" applyFont="1" applyBorder="1" applyAlignment="1">
      <alignment horizontal="center" vertical="center" wrapText="1"/>
    </xf>
    <xf fontId="5" fillId="0" borderId="6" numFmtId="0" xfId="0" applyFont="1" applyBorder="1" applyAlignment="1">
      <alignment horizontal="center" vertical="center" wrapText="1"/>
    </xf>
    <xf fontId="5" fillId="0" borderId="5" numFmtId="0" xfId="0" applyFont="1" applyBorder="1" applyAlignment="1">
      <alignment horizontal="center" vertical="center" wrapText="1"/>
    </xf>
    <xf fontId="4" fillId="0" borderId="4" numFmtId="0" xfId="0" applyFont="1" applyBorder="1" applyAlignment="1">
      <alignment horizontal="center" vertical="center" wrapText="1"/>
    </xf>
    <xf fontId="4" fillId="0" borderId="5" numFmtId="0" xfId="0" applyFont="1" applyBorder="1" applyAlignment="1">
      <alignment horizontal="center" vertical="center" wrapText="1"/>
    </xf>
    <xf fontId="4" fillId="0" borderId="6" numFmtId="0" xfId="0" applyFont="1" applyBorder="1" applyAlignment="1">
      <alignment horizontal="center" vertical="center" wrapText="1"/>
    </xf>
    <xf fontId="10" fillId="0" borderId="0" numFmtId="0" xfId="0" applyFont="1" applyAlignment="1">
      <alignment horizontal="center"/>
    </xf>
    <xf fontId="2" fillId="0" borderId="2" numFmtId="0" xfId="0" applyFont="1" applyBorder="1" applyAlignment="1">
      <alignment horizontal="center" wrapText="1"/>
    </xf>
    <xf fontId="2" fillId="0" borderId="0" numFmtId="0" xfId="0" applyFont="1"/>
    <xf fontId="2" fillId="0" borderId="2" numFmtId="0" xfId="0" applyFont="1" applyBorder="1" applyAlignment="1">
      <alignment horizontal="center" vertical="center" wrapText="1"/>
    </xf>
    <xf fontId="11" fillId="0" borderId="2" numFmtId="0" xfId="0" applyFont="1" applyBorder="1" applyAlignment="1">
      <alignment horizontal="left" vertical="center" wrapText="1"/>
    </xf>
    <xf fontId="11" fillId="0" borderId="2" numFmtId="4" xfId="0" applyNumberFormat="1" applyFont="1" applyBorder="1" applyAlignment="1">
      <alignment horizontal="center" vertical="center" wrapText="1"/>
    </xf>
    <xf fontId="2" fillId="0" borderId="2" numFmtId="0" xfId="0" applyFont="1" applyBorder="1" applyAlignment="1">
      <alignment horizontal="left" vertical="center" wrapText="1"/>
    </xf>
    <xf fontId="12" fillId="0" borderId="2" numFmtId="0" xfId="0" applyFont="1" applyBorder="1" applyAlignment="1">
      <alignment horizontal="left" vertical="center" wrapText="1"/>
    </xf>
    <xf fontId="2" fillId="0" borderId="2" numFmtId="4" xfId="0" applyNumberFormat="1" applyFont="1" applyBorder="1" applyAlignment="1">
      <alignment horizontal="center" vertical="center" wrapText="1"/>
    </xf>
    <xf fontId="13" fillId="2" borderId="2" numFmtId="0" xfId="0" applyFont="1" applyFill="1" applyBorder="1" applyAlignment="1">
      <alignment horizontal="left" vertical="center" wrapText="1"/>
    </xf>
    <xf fontId="11" fillId="2" borderId="2" numFmtId="4" xfId="0" applyNumberFormat="1" applyFont="1" applyFill="1" applyBorder="1" applyAlignment="1">
      <alignment horizontal="center" vertical="center" wrapText="1"/>
    </xf>
    <xf fontId="11" fillId="2" borderId="2" numFmtId="0" xfId="0" applyFont="1" applyFill="1" applyBorder="1" applyAlignment="1">
      <alignment horizontal="left" vertical="center" wrapText="1"/>
    </xf>
    <xf fontId="14" fillId="0" borderId="0" numFmtId="0" xfId="1" applyFont="1" applyAlignment="1" applyProtection="1">
      <alignment horizontal="justify"/>
    </xf>
    <xf fontId="1" fillId="0" borderId="0" numFmtId="0" xfId="0" applyFont="1" applyAlignment="1">
      <alignment horizontal="right" vertical="center"/>
    </xf>
    <xf fontId="1" fillId="0" borderId="0" numFmtId="0" xfId="0" applyFont="1" applyAlignment="1">
      <alignment horizontal="center" wrapText="1"/>
    </xf>
    <xf fontId="15" fillId="0" borderId="2" numFmtId="0" xfId="0" applyFont="1" applyBorder="1" applyAlignment="1">
      <alignment horizontal="center" vertical="top" wrapText="1"/>
    </xf>
    <xf fontId="15" fillId="0" borderId="2" numFmtId="0" xfId="0" applyFont="1" applyBorder="1" applyAlignment="1">
      <alignment vertical="top" wrapText="1"/>
    </xf>
    <xf fontId="15" fillId="0" borderId="7" numFmtId="0" xfId="0" applyFont="1" applyBorder="1" applyAlignment="1">
      <alignment horizontal="center" vertical="center" wrapText="1"/>
    </xf>
    <xf fontId="15" fillId="0" borderId="11" numFmtId="0" xfId="0" applyFont="1" applyBorder="1" applyAlignment="1">
      <alignment horizontal="center" vertical="center" wrapText="1"/>
    </xf>
    <xf fontId="15" fillId="0" borderId="8" numFmtId="0" xfId="0" applyFont="1" applyBorder="1" applyAlignment="1">
      <alignment horizontal="center" vertical="center" wrapText="1"/>
    </xf>
    <xf fontId="15" fillId="0" borderId="2" numFmtId="0" xfId="0" applyFont="1" applyBorder="1" applyAlignment="1">
      <alignment horizontal="right" vertical="top" wrapText="1"/>
    </xf>
    <xf fontId="15" fillId="0" borderId="13" numFmtId="0" xfId="0" applyFont="1" applyBorder="1" applyAlignment="1">
      <alignment horizontal="center" vertical="center" wrapText="1"/>
    </xf>
    <xf fontId="15" fillId="0" borderId="0" numFmtId="0" xfId="0" applyFont="1" applyAlignment="1">
      <alignment horizontal="center" vertical="center" wrapText="1"/>
    </xf>
    <xf fontId="15" fillId="0" borderId="14" numFmtId="0" xfId="0" applyFont="1" applyBorder="1" applyAlignment="1">
      <alignment horizontal="center" vertical="center" wrapText="1"/>
    </xf>
    <xf fontId="15" fillId="0" borderId="9" numFmtId="0" xfId="0" applyFont="1" applyBorder="1" applyAlignment="1">
      <alignment horizontal="center" vertical="center" wrapText="1"/>
    </xf>
    <xf fontId="15" fillId="0" borderId="12" numFmtId="0" xfId="0" applyFont="1" applyBorder="1" applyAlignment="1">
      <alignment horizontal="center" vertical="center" wrapText="1"/>
    </xf>
    <xf fontId="15" fillId="0" borderId="10" numFmtId="0" xfId="0" applyFont="1" applyBorder="1" applyAlignment="1">
      <alignment horizontal="center" vertical="center" wrapText="1"/>
    </xf>
    <xf fontId="15" fillId="0" borderId="4" numFmtId="0" xfId="0" applyFont="1" applyBorder="1" applyAlignment="1">
      <alignment horizontal="center" vertical="top" wrapText="1"/>
    </xf>
    <xf fontId="15" fillId="0" borderId="6" numFmtId="0" xfId="0" applyFont="1" applyBorder="1" applyAlignment="1">
      <alignment horizontal="center" vertical="top" wrapText="1"/>
    </xf>
    <xf fontId="0" fillId="0" borderId="2" numFmtId="0" xfId="0" applyBorder="1" applyAlignment="1">
      <alignment horizontal="center" vertical="top"/>
    </xf>
    <xf fontId="15" fillId="0" borderId="2" numFmtId="0" xfId="0" applyFont="1" applyBorder="1" applyAlignment="1">
      <alignment wrapText="1"/>
    </xf>
    <xf fontId="2" fillId="0" borderId="0" numFmtId="0" xfId="0" applyFont="1" applyAlignment="1">
      <alignment horizontal="center"/>
    </xf>
    <xf fontId="1" fillId="0" borderId="1" numFmtId="0" xfId="0" applyFont="1" applyBorder="1" applyAlignment="1">
      <alignment horizontal="center" vertical="center" wrapText="1"/>
    </xf>
    <xf fontId="1" fillId="0" borderId="2" numFmtId="0" xfId="0" applyFont="1" applyBorder="1" applyAlignment="1">
      <alignment horizontal="center" vertical="top" wrapText="1"/>
    </xf>
    <xf fontId="1" fillId="0" borderId="3" numFmtId="0" xfId="0" applyFont="1" applyBorder="1" applyAlignment="1">
      <alignment horizontal="center" vertical="center" wrapText="1"/>
    </xf>
    <xf fontId="2" fillId="0" borderId="0" numFmtId="0" xfId="0" applyFont="1" applyAlignment="1">
      <alignment horizontal="right" vertical="center" wrapText="1"/>
    </xf>
    <xf fontId="2" fillId="0" borderId="0" numFmtId="0" xfId="0" applyFont="1" applyAlignment="1">
      <alignment horizontal="center" vertical="center" wrapText="1"/>
    </xf>
    <xf fontId="2" fillId="0" borderId="2" numFmtId="0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11" Type="http://schemas.openxmlformats.org/officeDocument/2006/relationships/styles" Target="styles.xml"/><Relationship  Id="rId10" Type="http://schemas.openxmlformats.org/officeDocument/2006/relationships/sharedStrings" Target="sharedStrings.xml"/><Relationship  Id="rId9" Type="http://schemas.openxmlformats.org/officeDocument/2006/relationships/theme" Target="theme/theme1.xml"/><Relationship  Id="rId8" Type="http://schemas.openxmlformats.org/officeDocument/2006/relationships/worksheet" Target="worksheets/sheet8.xml"/><Relationship  Id="rId7" Type="http://schemas.openxmlformats.org/officeDocument/2006/relationships/worksheet" Target="worksheets/sheet7.xml"/><Relationship  Id="rId6" Type="http://schemas.openxmlformats.org/officeDocument/2006/relationships/worksheet" Target="worksheets/sheet6.xml"/><Relationship  Id="rId5" Type="http://schemas.openxmlformats.org/officeDocument/2006/relationships/worksheet" Target="worksheets/sheet5.xml"/><Relationship  Id="rId4" Type="http://schemas.openxmlformats.org/officeDocument/2006/relationships/worksheet" Target="worksheets/sheet4.xml"/><Relationship  Id="rId3" Type="http://schemas.openxmlformats.org/officeDocument/2006/relationships/worksheet" Target="worksheets/sheet3.xml"/><Relationship  Id="rId2" Type="http://schemas.openxmlformats.org/officeDocument/2006/relationships/worksheet" Target="worksheets/sheet2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пј­пјі г‚ґг‚·гѓѓг‚Ї"/>
        <a:font script="Hang" typeface="л§‘мќЂ кі л”•"/>
        <a:font script="Hans" typeface="е®‹дЅ“"/>
        <a:font script="Hant" typeface="ж–°зґ°жЋй«”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пј­пјі жЋжњќ"/>
        <a:font script="Hang" typeface="л§‘мќЂ кі л”•"/>
        <a:font script="Hans" typeface="е®‹дЅ“"/>
        <a:font script="Hant" typeface="ж–°зґ°жЋй«”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selection activeCell="L11" activeCellId="0" sqref="L11"/>
    </sheetView>
  </sheetViews>
  <sheetFormatPr defaultRowHeight="14.25"/>
  <cols>
    <col customWidth="1" min="1" max="1" width="26.7109375"/>
    <col customWidth="1" min="2" max="2" width="24.7109375"/>
    <col customWidth="1" min="3" max="3" width="12.42578125"/>
    <col customWidth="1" min="4" max="4" width="14.42578125"/>
    <col customWidth="1" min="5" max="5" width="12.7109375"/>
    <col customWidth="1" min="6" max="6" width="15.28515625"/>
    <col customWidth="1" min="7" max="7" width="11.7109375"/>
    <col customWidth="1" min="8" max="9" width="11.140625"/>
  </cols>
  <sheetData>
    <row r="1" ht="15">
      <c r="A1" s="1"/>
      <c r="B1" s="1"/>
      <c r="C1" s="1"/>
      <c r="D1" s="1"/>
      <c r="E1" s="1"/>
      <c r="F1" s="1"/>
      <c r="G1" s="1"/>
      <c r="H1" s="1"/>
      <c r="I1" s="2" t="s">
        <v>0</v>
      </c>
    </row>
    <row r="2" ht="15">
      <c r="A2" s="3" t="s">
        <v>1</v>
      </c>
      <c r="B2" s="3"/>
      <c r="C2" s="3"/>
      <c r="D2" s="3"/>
      <c r="E2" s="3"/>
      <c r="F2" s="3"/>
      <c r="G2" s="3"/>
      <c r="H2" s="3"/>
      <c r="I2" s="3"/>
      <c r="J2" s="4"/>
      <c r="K2" s="4"/>
      <c r="L2" s="4"/>
      <c r="M2" s="4"/>
      <c r="N2" s="4"/>
      <c r="O2" s="4"/>
    </row>
    <row r="3" ht="15">
      <c r="A3" s="3"/>
      <c r="B3" s="3"/>
      <c r="C3" s="3"/>
      <c r="D3" s="3"/>
      <c r="E3" s="3"/>
      <c r="F3" s="3"/>
      <c r="G3" s="3" t="s">
        <v>2</v>
      </c>
      <c r="H3" s="3"/>
      <c r="I3" s="3"/>
      <c r="J3" s="4"/>
      <c r="K3" s="4"/>
      <c r="L3" s="4"/>
      <c r="M3" s="4"/>
      <c r="N3" s="4"/>
      <c r="O3" s="4"/>
    </row>
    <row r="4" ht="15.75" customHeight="1">
      <c r="A4" s="5" t="s">
        <v>3</v>
      </c>
      <c r="B4" s="5"/>
      <c r="C4" s="5"/>
      <c r="D4" s="5"/>
      <c r="E4" s="5"/>
      <c r="F4" s="5"/>
      <c r="G4" s="5"/>
      <c r="H4" s="5"/>
      <c r="I4" s="5"/>
      <c r="J4" s="4"/>
      <c r="K4" s="4"/>
      <c r="L4" s="4"/>
      <c r="M4" s="4"/>
      <c r="N4" s="4"/>
      <c r="O4" s="4"/>
    </row>
    <row r="5" ht="6.5999999999999996" customHeight="1">
      <c r="A5" s="5"/>
      <c r="B5" s="5"/>
      <c r="C5" s="5"/>
      <c r="D5" s="5"/>
      <c r="E5" s="5"/>
      <c r="F5" s="5"/>
      <c r="G5" s="5"/>
      <c r="H5" s="5"/>
      <c r="I5" s="5"/>
      <c r="J5" s="4"/>
      <c r="K5" s="4"/>
      <c r="L5" s="4"/>
      <c r="M5" s="4"/>
      <c r="N5" s="4"/>
      <c r="O5" s="4"/>
    </row>
    <row r="6" ht="2.4500000000000002" customHeight="1">
      <c r="A6" s="6"/>
      <c r="B6" s="7"/>
      <c r="C6" s="7"/>
      <c r="D6" s="7"/>
      <c r="E6" s="7"/>
      <c r="F6" s="7"/>
      <c r="G6" s="7"/>
      <c r="H6" s="7"/>
      <c r="I6" s="7"/>
    </row>
    <row r="7" ht="15">
      <c r="A7" s="5" t="s">
        <v>4</v>
      </c>
      <c r="B7" s="5"/>
      <c r="C7" s="5"/>
      <c r="D7" s="5"/>
      <c r="E7" s="5"/>
      <c r="F7" s="5"/>
      <c r="G7" s="5"/>
      <c r="H7" s="5"/>
      <c r="I7" s="5"/>
      <c r="J7" s="4"/>
      <c r="K7" s="4"/>
      <c r="L7" s="4"/>
      <c r="M7" s="4"/>
      <c r="N7" s="4"/>
      <c r="O7" s="4"/>
    </row>
    <row r="8" ht="25.5" customHeight="1">
      <c r="A8" s="8" t="s">
        <v>5</v>
      </c>
      <c r="B8" s="9" t="s">
        <v>6</v>
      </c>
      <c r="C8" s="9"/>
      <c r="D8" s="9"/>
      <c r="E8" s="9"/>
      <c r="F8" s="9"/>
      <c r="G8" s="9"/>
      <c r="H8" s="9"/>
      <c r="I8" s="9"/>
      <c r="J8" s="10"/>
    </row>
    <row r="9">
      <c r="A9" s="11"/>
      <c r="B9" s="9"/>
      <c r="C9" s="9"/>
      <c r="D9" s="9"/>
      <c r="E9" s="9"/>
      <c r="F9" s="9"/>
      <c r="G9" s="9"/>
      <c r="H9" s="9"/>
      <c r="I9" s="9"/>
      <c r="J9" s="10"/>
    </row>
    <row r="10" ht="24">
      <c r="A10" s="12" t="s">
        <v>7</v>
      </c>
      <c r="B10" s="9" t="s">
        <v>8</v>
      </c>
      <c r="C10" s="9"/>
      <c r="D10" s="9"/>
      <c r="E10" s="9"/>
      <c r="F10" s="9"/>
      <c r="G10" s="9"/>
      <c r="H10" s="9"/>
      <c r="I10" s="9"/>
      <c r="J10" s="10"/>
    </row>
    <row r="11" ht="67.150000000000006" customHeight="1">
      <c r="A11" s="12" t="s">
        <v>9</v>
      </c>
      <c r="B11" s="9" t="s">
        <v>10</v>
      </c>
      <c r="C11" s="9"/>
      <c r="D11" s="9"/>
      <c r="E11" s="9"/>
      <c r="F11" s="9"/>
      <c r="G11" s="9"/>
      <c r="H11" s="9"/>
      <c r="I11" s="9"/>
      <c r="J11" s="10"/>
    </row>
    <row r="12">
      <c r="A12" s="12" t="s">
        <v>11</v>
      </c>
      <c r="B12" s="12" t="s">
        <v>12</v>
      </c>
      <c r="C12" s="12"/>
      <c r="D12" s="12"/>
      <c r="E12" s="12"/>
      <c r="F12" s="12"/>
      <c r="G12" s="12"/>
      <c r="H12" s="12"/>
      <c r="I12" s="12"/>
      <c r="J12" s="10"/>
    </row>
    <row r="13" ht="24">
      <c r="A13" s="12" t="s">
        <v>13</v>
      </c>
      <c r="B13" s="12" t="s">
        <v>14</v>
      </c>
      <c r="C13" s="12"/>
      <c r="D13" s="12"/>
      <c r="E13" s="12"/>
      <c r="F13" s="12"/>
      <c r="G13" s="12"/>
      <c r="H13" s="12"/>
      <c r="I13" s="12"/>
      <c r="J13" s="10"/>
    </row>
    <row r="14" ht="42" customHeight="1">
      <c r="A14" s="12" t="s">
        <v>15</v>
      </c>
      <c r="B14" s="9" t="s">
        <v>16</v>
      </c>
      <c r="C14" s="9"/>
      <c r="D14" s="9"/>
      <c r="E14" s="9"/>
      <c r="F14" s="9"/>
      <c r="G14" s="9"/>
      <c r="H14" s="9"/>
      <c r="I14" s="9"/>
      <c r="J14" s="10"/>
    </row>
    <row r="15" ht="22.149999999999999" customHeight="1">
      <c r="A15" s="12"/>
      <c r="B15" s="9" t="s">
        <v>17</v>
      </c>
      <c r="C15" s="9"/>
      <c r="D15" s="9"/>
      <c r="E15" s="9"/>
      <c r="F15" s="9"/>
      <c r="G15" s="9"/>
      <c r="H15" s="9"/>
      <c r="I15" s="9"/>
      <c r="J15" s="10"/>
    </row>
    <row r="16" ht="30.600000000000001" customHeight="1">
      <c r="A16" s="12" t="s">
        <v>18</v>
      </c>
      <c r="B16" s="9" t="s">
        <v>19</v>
      </c>
      <c r="C16" s="9"/>
      <c r="D16" s="9"/>
      <c r="E16" s="9"/>
      <c r="F16" s="9"/>
      <c r="G16" s="9"/>
      <c r="H16" s="9"/>
      <c r="I16" s="9"/>
      <c r="J16" s="10"/>
    </row>
    <row r="17" ht="30.600000000000001" customHeight="1">
      <c r="A17" s="12"/>
      <c r="B17" s="13" t="s">
        <v>20</v>
      </c>
      <c r="C17" s="14"/>
      <c r="D17" s="14"/>
      <c r="E17" s="14"/>
      <c r="F17" s="14"/>
      <c r="G17" s="14"/>
      <c r="H17" s="14"/>
      <c r="I17" s="15"/>
      <c r="J17" s="10"/>
    </row>
    <row r="18" ht="21.600000000000001" customHeight="1">
      <c r="A18" s="12"/>
      <c r="B18" s="13" t="s">
        <v>21</v>
      </c>
      <c r="C18" s="14"/>
      <c r="D18" s="14"/>
      <c r="E18" s="14"/>
      <c r="F18" s="14"/>
      <c r="G18" s="14"/>
      <c r="H18" s="14"/>
      <c r="I18" s="15"/>
      <c r="J18" s="10"/>
    </row>
    <row r="19">
      <c r="A19" s="16" t="s">
        <v>22</v>
      </c>
      <c r="B19" s="17" t="s">
        <v>23</v>
      </c>
      <c r="C19" s="17" t="s">
        <v>24</v>
      </c>
      <c r="D19" s="17"/>
      <c r="E19" s="17"/>
      <c r="F19" s="17"/>
      <c r="G19" s="17"/>
      <c r="H19" s="17"/>
      <c r="I19" s="17"/>
      <c r="J19" s="10"/>
    </row>
    <row r="20">
      <c r="A20" s="16"/>
      <c r="B20" s="17"/>
      <c r="C20" s="17" t="s">
        <v>25</v>
      </c>
      <c r="D20" s="18">
        <v>2025</v>
      </c>
      <c r="E20" s="18">
        <v>2026</v>
      </c>
      <c r="F20" s="18">
        <v>2027</v>
      </c>
      <c r="G20" s="18" t="s">
        <v>26</v>
      </c>
      <c r="H20" s="18">
        <v>2029</v>
      </c>
      <c r="I20" s="18">
        <v>2030</v>
      </c>
      <c r="J20" s="10"/>
    </row>
    <row r="21">
      <c r="A21" s="16"/>
      <c r="B21" s="9" t="s">
        <v>25</v>
      </c>
      <c r="C21" s="19">
        <f>SUM(C22:C25)</f>
        <v>42197691.450000003</v>
      </c>
      <c r="D21" s="20">
        <f>SUM(D22:D25)</f>
        <v>16074374.449999999</v>
      </c>
      <c r="E21" s="20">
        <f>SUM(E22:E25)</f>
        <v>12986167</v>
      </c>
      <c r="F21" s="20">
        <f>SUM(F22:F25)</f>
        <v>13137150</v>
      </c>
      <c r="G21" s="20">
        <v>0</v>
      </c>
      <c r="H21" s="20">
        <v>0</v>
      </c>
      <c r="I21" s="20">
        <v>0</v>
      </c>
      <c r="J21" s="10"/>
    </row>
    <row r="22">
      <c r="A22" s="16"/>
      <c r="B22" s="12" t="s">
        <v>27</v>
      </c>
      <c r="C22" s="20">
        <f t="shared" ref="C22:C24" si="0">SUM(D22:I22)</f>
        <v>0</v>
      </c>
      <c r="D22" s="20">
        <v>0</v>
      </c>
      <c r="E22" s="20">
        <v>0</v>
      </c>
      <c r="F22" s="20">
        <v>0</v>
      </c>
      <c r="G22" s="20">
        <v>0</v>
      </c>
      <c r="H22" s="20">
        <v>0</v>
      </c>
      <c r="I22" s="20">
        <v>0</v>
      </c>
      <c r="J22" s="10"/>
    </row>
    <row r="23">
      <c r="A23" s="16"/>
      <c r="B23" s="12" t="s">
        <v>28</v>
      </c>
      <c r="C23" s="20">
        <f t="shared" si="0"/>
        <v>153600</v>
      </c>
      <c r="D23" s="20">
        <v>51100</v>
      </c>
      <c r="E23" s="20">
        <v>51400</v>
      </c>
      <c r="F23" s="20">
        <v>51100</v>
      </c>
      <c r="G23" s="20">
        <v>0</v>
      </c>
      <c r="H23" s="20">
        <v>0</v>
      </c>
      <c r="I23" s="20">
        <v>0</v>
      </c>
      <c r="J23" s="10"/>
    </row>
    <row r="24">
      <c r="A24" s="16"/>
      <c r="B24" s="12" t="s">
        <v>29</v>
      </c>
      <c r="C24" s="19">
        <f t="shared" si="0"/>
        <v>42044091.450000003</v>
      </c>
      <c r="D24" s="20">
        <v>16023274.449999999</v>
      </c>
      <c r="E24" s="20">
        <v>12934767</v>
      </c>
      <c r="F24" s="20">
        <v>13086050</v>
      </c>
      <c r="G24" s="20">
        <v>0</v>
      </c>
      <c r="H24" s="20">
        <v>0</v>
      </c>
      <c r="I24" s="20">
        <v>0</v>
      </c>
      <c r="J24" s="10"/>
    </row>
    <row r="25" ht="24">
      <c r="A25" s="16"/>
      <c r="B25" s="12" t="s">
        <v>30</v>
      </c>
      <c r="C25" s="20">
        <v>0</v>
      </c>
      <c r="D25" s="20">
        <v>0</v>
      </c>
      <c r="E25" s="20">
        <v>0</v>
      </c>
      <c r="F25" s="20">
        <v>0</v>
      </c>
      <c r="G25" s="20">
        <v>0</v>
      </c>
      <c r="H25" s="20">
        <v>0</v>
      </c>
      <c r="I25" s="20">
        <v>0</v>
      </c>
      <c r="J25" s="10"/>
    </row>
    <row r="26" ht="72">
      <c r="A26" s="12" t="s">
        <v>31</v>
      </c>
      <c r="B26" s="21" t="s">
        <v>32</v>
      </c>
      <c r="C26" s="21"/>
      <c r="D26" s="21"/>
      <c r="E26" s="21"/>
      <c r="F26" s="21"/>
      <c r="G26" s="21"/>
      <c r="H26" s="21"/>
      <c r="I26" s="21"/>
      <c r="J26" s="10"/>
    </row>
  </sheetData>
  <mergeCells count="21">
    <mergeCell ref="A2:I2"/>
    <mergeCell ref="G3:I3"/>
    <mergeCell ref="A4:I5"/>
    <mergeCell ref="A7:I7"/>
    <mergeCell ref="A8:A9"/>
    <mergeCell ref="B8:I9"/>
    <mergeCell ref="B10:I10"/>
    <mergeCell ref="B11:I11"/>
    <mergeCell ref="B12:I12"/>
    <mergeCell ref="B13:I13"/>
    <mergeCell ref="A14:A15"/>
    <mergeCell ref="B14:I14"/>
    <mergeCell ref="B15:I15"/>
    <mergeCell ref="A16:A18"/>
    <mergeCell ref="B16:I16"/>
    <mergeCell ref="B17:I17"/>
    <mergeCell ref="B18:I18"/>
    <mergeCell ref="A19:A25"/>
    <mergeCell ref="B19:B20"/>
    <mergeCell ref="C19:I19"/>
    <mergeCell ref="B26:I26"/>
  </mergeCells>
  <printOptions headings="0" gridLines="0"/>
  <pageMargins left="0.70866141732283472" right="0.70866141732283472" top="0.74803149606299213" bottom="0.74803149606299213" header="0.31496062992125984" footer="0.31496062992125984"/>
  <pageSetup paperSize="9" scale="100" firstPageNumber="6" fitToWidth="1" fitToHeight="1" pageOrder="downThenOver" orientation="landscape" usePrinterDefaults="1" blackAndWhite="0" draft="0" cellComments="none" useFirstPageNumber="1" errors="displayed" horizontalDpi="180" verticalDpi="180" copies="1"/>
  <headerFooter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selection activeCell="N12" activeCellId="0" sqref="N12:N13"/>
    </sheetView>
  </sheetViews>
  <sheetFormatPr defaultRowHeight="14.25"/>
  <cols>
    <col customWidth="1" min="1" max="1" width="3.28515625"/>
    <col customWidth="1" min="2" max="2" width="16.28515625"/>
    <col customWidth="1" min="3" max="4" width="4.28515625"/>
    <col customWidth="1" min="5" max="5" width="7.28515625"/>
    <col customWidth="1" min="6" max="7" width="6.28515625"/>
    <col customWidth="1" min="8" max="8" width="6.7109375"/>
    <col customWidth="1" min="9" max="9" width="7.5703125"/>
    <col customWidth="1" min="10" max="10" width="7.28515625"/>
    <col customWidth="1" min="11" max="11" width="7.140625"/>
    <col customWidth="1" min="12" max="12" width="7.28515625"/>
    <col customWidth="1" min="13" max="13" width="7.42578125"/>
    <col customWidth="1" min="14" max="14" width="25.5703125"/>
    <col customWidth="1" min="15" max="15" width="12.85546875"/>
    <col customWidth="1" min="16" max="16" width="10.28515625"/>
  </cols>
  <sheetData>
    <row r="2" ht="15">
      <c r="A2" s="22" t="s">
        <v>33</v>
      </c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</row>
    <row r="3" ht="14.449999999999999">
      <c r="A3" s="23"/>
    </row>
    <row r="4" ht="34.5" customHeight="1">
      <c r="A4" s="24" t="s">
        <v>34</v>
      </c>
      <c r="B4" s="24" t="s">
        <v>35</v>
      </c>
      <c r="C4" s="24" t="s">
        <v>36</v>
      </c>
      <c r="D4" s="24"/>
      <c r="E4" s="24" t="s">
        <v>37</v>
      </c>
      <c r="F4" s="24" t="s">
        <v>38</v>
      </c>
      <c r="G4" s="24"/>
      <c r="H4" s="24" t="s">
        <v>39</v>
      </c>
      <c r="I4" s="24"/>
      <c r="J4" s="24"/>
      <c r="K4" s="24"/>
      <c r="L4" s="24"/>
      <c r="M4" s="24"/>
      <c r="N4" s="24" t="s">
        <v>40</v>
      </c>
      <c r="O4" s="25" t="s">
        <v>41</v>
      </c>
      <c r="P4" s="26" t="s">
        <v>42</v>
      </c>
      <c r="Q4" s="24" t="s">
        <v>43</v>
      </c>
    </row>
    <row r="5" ht="45" customHeight="1">
      <c r="A5" s="24"/>
      <c r="B5" s="24"/>
      <c r="C5" s="24"/>
      <c r="D5" s="24"/>
      <c r="E5" s="24"/>
      <c r="F5" s="27" t="s">
        <v>44</v>
      </c>
      <c r="G5" s="27" t="s">
        <v>45</v>
      </c>
      <c r="H5" s="26">
        <v>2025</v>
      </c>
      <c r="I5" s="26">
        <v>2026</v>
      </c>
      <c r="J5" s="26">
        <v>2027</v>
      </c>
      <c r="K5" s="26">
        <v>2028</v>
      </c>
      <c r="L5" s="26">
        <v>2029</v>
      </c>
      <c r="M5" s="26">
        <v>2030</v>
      </c>
      <c r="N5" s="24"/>
      <c r="O5" s="28"/>
      <c r="P5" s="26"/>
      <c r="Q5" s="24"/>
    </row>
    <row r="6" ht="14.449999999999999">
      <c r="A6" s="24">
        <v>1</v>
      </c>
      <c r="B6" s="24">
        <v>2</v>
      </c>
      <c r="C6" s="24">
        <v>3</v>
      </c>
      <c r="D6" s="24"/>
      <c r="E6" s="26">
        <v>4</v>
      </c>
      <c r="F6" s="26">
        <v>5</v>
      </c>
      <c r="G6" s="26">
        <v>6</v>
      </c>
      <c r="H6" s="26">
        <v>7</v>
      </c>
      <c r="I6" s="26">
        <v>8</v>
      </c>
      <c r="J6" s="26">
        <v>9</v>
      </c>
      <c r="K6" s="26">
        <v>10</v>
      </c>
      <c r="L6" s="24">
        <v>11</v>
      </c>
      <c r="M6" s="24">
        <v>12</v>
      </c>
      <c r="N6" s="26">
        <v>13</v>
      </c>
      <c r="O6" s="26">
        <v>14</v>
      </c>
      <c r="P6" s="26">
        <v>15</v>
      </c>
      <c r="Q6" s="26">
        <v>16</v>
      </c>
    </row>
    <row r="7">
      <c r="A7" s="24" t="s">
        <v>46</v>
      </c>
      <c r="B7" s="24"/>
      <c r="C7" s="24"/>
      <c r="D7" s="24"/>
      <c r="E7" s="24"/>
      <c r="F7" s="24"/>
      <c r="G7" s="24"/>
      <c r="H7" s="24"/>
      <c r="I7" s="24"/>
      <c r="J7" s="24"/>
      <c r="K7" s="24"/>
      <c r="L7" s="24"/>
      <c r="M7" s="24"/>
      <c r="N7" s="24"/>
      <c r="O7" s="24"/>
      <c r="P7" s="24"/>
      <c r="Q7" s="24"/>
    </row>
    <row r="8">
      <c r="A8" s="29" t="s">
        <v>47</v>
      </c>
      <c r="B8" s="8" t="s">
        <v>48</v>
      </c>
      <c r="C8" s="17" t="s">
        <v>49</v>
      </c>
      <c r="D8" s="17"/>
      <c r="E8" s="8" t="s">
        <v>50</v>
      </c>
      <c r="F8" s="8">
        <v>61.560000000000002</v>
      </c>
      <c r="G8" s="8">
        <v>2023</v>
      </c>
      <c r="H8" s="8">
        <v>61.560000000000002</v>
      </c>
      <c r="I8" s="8">
        <v>65</v>
      </c>
      <c r="J8" s="8">
        <v>65</v>
      </c>
      <c r="K8" s="8">
        <v>75</v>
      </c>
      <c r="L8" s="29">
        <v>89</v>
      </c>
      <c r="M8" s="29">
        <v>100</v>
      </c>
      <c r="N8" s="29" t="s">
        <v>51</v>
      </c>
      <c r="O8" s="29" t="s">
        <v>52</v>
      </c>
      <c r="P8" s="8" t="s">
        <v>53</v>
      </c>
      <c r="Q8" s="8" t="s">
        <v>54</v>
      </c>
    </row>
    <row r="9" ht="124.15000000000001" customHeight="1">
      <c r="A9" s="30"/>
      <c r="B9" s="11"/>
      <c r="C9" s="17"/>
      <c r="D9" s="17"/>
      <c r="E9" s="11"/>
      <c r="F9" s="11"/>
      <c r="G9" s="11"/>
      <c r="H9" s="11"/>
      <c r="I9" s="11"/>
      <c r="J9" s="11"/>
      <c r="K9" s="11"/>
      <c r="L9" s="30"/>
      <c r="M9" s="30"/>
      <c r="N9" s="30"/>
      <c r="O9" s="30"/>
      <c r="P9" s="11"/>
      <c r="Q9" s="11"/>
    </row>
    <row r="10">
      <c r="A10" s="31" t="s">
        <v>55</v>
      </c>
      <c r="B10" s="8" t="s">
        <v>56</v>
      </c>
      <c r="C10" s="17" t="s">
        <v>57</v>
      </c>
      <c r="D10" s="17"/>
      <c r="E10" s="32" t="s">
        <v>58</v>
      </c>
      <c r="F10" s="33">
        <v>129.62</v>
      </c>
      <c r="G10" s="17">
        <v>2023</v>
      </c>
      <c r="H10" s="33">
        <v>127.34</v>
      </c>
      <c r="I10" s="33">
        <v>126.09999999999999</v>
      </c>
      <c r="J10" s="33">
        <v>125.16</v>
      </c>
      <c r="K10" s="33">
        <v>124.23999999999999</v>
      </c>
      <c r="L10" s="34">
        <v>123.31</v>
      </c>
      <c r="M10" s="35">
        <v>122.39</v>
      </c>
      <c r="N10" s="17" t="s">
        <v>59</v>
      </c>
      <c r="O10" s="32" t="s">
        <v>60</v>
      </c>
      <c r="P10" s="32" t="s">
        <v>53</v>
      </c>
      <c r="Q10" s="8" t="s">
        <v>54</v>
      </c>
    </row>
    <row r="11" ht="198.59999999999999" customHeight="1">
      <c r="A11" s="31"/>
      <c r="B11" s="11"/>
      <c r="C11" s="17"/>
      <c r="D11" s="17"/>
      <c r="E11" s="32"/>
      <c r="F11" s="33"/>
      <c r="G11" s="17"/>
      <c r="H11" s="33"/>
      <c r="I11" s="33"/>
      <c r="J11" s="33"/>
      <c r="K11" s="33"/>
      <c r="L11" s="36"/>
      <c r="M11" s="35"/>
      <c r="N11" s="32"/>
      <c r="O11" s="32"/>
      <c r="P11" s="32"/>
      <c r="Q11" s="11"/>
    </row>
    <row r="12" ht="15" customHeight="1">
      <c r="A12" s="37" t="s">
        <v>61</v>
      </c>
      <c r="B12" s="8" t="s">
        <v>62</v>
      </c>
      <c r="C12" s="38" t="s">
        <v>49</v>
      </c>
      <c r="D12" s="39"/>
      <c r="E12" s="40" t="s">
        <v>58</v>
      </c>
      <c r="F12" s="37">
        <v>30.68</v>
      </c>
      <c r="G12" s="8">
        <v>2023</v>
      </c>
      <c r="H12" s="37">
        <v>30.32</v>
      </c>
      <c r="I12" s="37">
        <v>30.02</v>
      </c>
      <c r="J12" s="37">
        <v>23.84</v>
      </c>
      <c r="K12" s="37">
        <v>23.66</v>
      </c>
      <c r="L12" s="40">
        <v>17.620000000000001</v>
      </c>
      <c r="M12" s="40">
        <v>17.48</v>
      </c>
      <c r="N12" s="8" t="s">
        <v>51</v>
      </c>
      <c r="O12" s="8" t="s">
        <v>63</v>
      </c>
      <c r="P12" s="40" t="s">
        <v>53</v>
      </c>
      <c r="Q12" s="8" t="s">
        <v>54</v>
      </c>
    </row>
    <row r="13" ht="140.44999999999999" customHeight="1">
      <c r="A13" s="41"/>
      <c r="B13" s="11"/>
      <c r="C13" s="42"/>
      <c r="D13" s="43"/>
      <c r="E13" s="44"/>
      <c r="F13" s="41"/>
      <c r="G13" s="11"/>
      <c r="H13" s="41"/>
      <c r="I13" s="41"/>
      <c r="J13" s="41"/>
      <c r="K13" s="41"/>
      <c r="L13" s="44"/>
      <c r="M13" s="44"/>
      <c r="N13" s="44"/>
      <c r="O13" s="11"/>
      <c r="P13" s="44"/>
      <c r="Q13" s="11"/>
    </row>
    <row r="14" ht="85.150000000000006" customHeight="1">
      <c r="A14" s="45" t="s">
        <v>64</v>
      </c>
      <c r="B14" s="45"/>
      <c r="C14" s="45"/>
      <c r="D14" s="45"/>
      <c r="E14" s="45"/>
    </row>
    <row r="15" ht="14.449999999999999" customHeight="1">
      <c r="A15" s="46"/>
      <c r="B15" s="46"/>
      <c r="C15" s="46"/>
      <c r="D15" s="46"/>
      <c r="E15" s="46"/>
      <c r="F15" s="46"/>
      <c r="G15" s="46"/>
      <c r="H15" s="46"/>
      <c r="I15" s="46"/>
      <c r="J15" s="46"/>
      <c r="K15" s="46"/>
      <c r="L15" s="46"/>
      <c r="M15" s="46"/>
      <c r="N15" s="46"/>
      <c r="O15" s="46"/>
      <c r="P15" s="46"/>
      <c r="Q15" s="46"/>
      <c r="R15" s="46"/>
      <c r="S15" s="46"/>
    </row>
  </sheetData>
  <mergeCells count="63">
    <mergeCell ref="A2:O2"/>
    <mergeCell ref="A4:A5"/>
    <mergeCell ref="B4:B5"/>
    <mergeCell ref="C4:D5"/>
    <mergeCell ref="E4:E5"/>
    <mergeCell ref="F4:G4"/>
    <mergeCell ref="H4:M4"/>
    <mergeCell ref="N4:N5"/>
    <mergeCell ref="O4:O5"/>
    <mergeCell ref="P4:P5"/>
    <mergeCell ref="Q4:Q5"/>
    <mergeCell ref="C6:D6"/>
    <mergeCell ref="A7:P7"/>
    <mergeCell ref="A8:A9"/>
    <mergeCell ref="B8:B9"/>
    <mergeCell ref="C8:D9"/>
    <mergeCell ref="E8:E9"/>
    <mergeCell ref="F8:F9"/>
    <mergeCell ref="G8:G9"/>
    <mergeCell ref="H8:H9"/>
    <mergeCell ref="I8:I9"/>
    <mergeCell ref="J8:J9"/>
    <mergeCell ref="K8:K9"/>
    <mergeCell ref="L8:L9"/>
    <mergeCell ref="M8:M9"/>
    <mergeCell ref="N8:N9"/>
    <mergeCell ref="O8:O9"/>
    <mergeCell ref="P8:P9"/>
    <mergeCell ref="Q8:Q9"/>
    <mergeCell ref="A10:A11"/>
    <mergeCell ref="B10:B11"/>
    <mergeCell ref="C10:D11"/>
    <mergeCell ref="E10:E11"/>
    <mergeCell ref="F10:F11"/>
    <mergeCell ref="G10:G11"/>
    <mergeCell ref="H10:H11"/>
    <mergeCell ref="I10:I11"/>
    <mergeCell ref="J10:J11"/>
    <mergeCell ref="K10:K11"/>
    <mergeCell ref="L10:L11"/>
    <mergeCell ref="M10:M11"/>
    <mergeCell ref="N10:N11"/>
    <mergeCell ref="O10:O11"/>
    <mergeCell ref="P10:P11"/>
    <mergeCell ref="Q10:Q11"/>
    <mergeCell ref="A12:A13"/>
    <mergeCell ref="B12:B13"/>
    <mergeCell ref="C12:D13"/>
    <mergeCell ref="E12:E13"/>
    <mergeCell ref="F12:F13"/>
    <mergeCell ref="G12:G13"/>
    <mergeCell ref="H12:H13"/>
    <mergeCell ref="I12:I13"/>
    <mergeCell ref="J12:J13"/>
    <mergeCell ref="K12:K13"/>
    <mergeCell ref="L12:L13"/>
    <mergeCell ref="M12:M13"/>
    <mergeCell ref="N12:N13"/>
    <mergeCell ref="O12:O13"/>
    <mergeCell ref="P12:P13"/>
    <mergeCell ref="Q12:Q13"/>
    <mergeCell ref="A14:E14"/>
    <mergeCell ref="A15:S15"/>
  </mergeCells>
  <printOptions headings="0" gridLines="0"/>
  <pageMargins left="0.70866141732283472" right="0.51181102362204722" top="0.74803149606299213" bottom="0.74803149606299213" header="0.31496062992125984" footer="0.31496062992125984"/>
  <pageSetup paperSize="9" scale="52" firstPageNumber="8" fitToWidth="1" fitToHeight="1" pageOrder="downThenOver" orientation="landscape" usePrinterDefaults="1" blackAndWhite="0" draft="0" cellComments="none" useFirstPageNumber="1" errors="displayed" horizontalDpi="180" verticalDpi="180" copies="1"/>
  <headerFooter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selection activeCell="I18" activeCellId="0" sqref="I18"/>
    </sheetView>
  </sheetViews>
  <sheetFormatPr defaultRowHeight="14.25"/>
  <cols>
    <col customWidth="1" min="1" max="1" width="4.42578125"/>
    <col customWidth="1" min="2" max="2" width="12.140625"/>
    <col customWidth="1" min="6" max="6" width="7.85546875"/>
    <col customWidth="1" min="7" max="7" width="7"/>
    <col customWidth="1" min="8" max="8" width="6.7109375"/>
    <col customWidth="1" min="9" max="9" width="6.42578125"/>
    <col customWidth="1" min="10" max="10" width="6.7109375"/>
    <col customWidth="1" min="11" max="11" width="6.28515625"/>
    <col customWidth="1" min="12" max="12" width="7.140625"/>
    <col customWidth="1" min="14" max="14" width="7.85546875"/>
    <col customWidth="1" min="15" max="15" width="10.7109375"/>
  </cols>
  <sheetData>
    <row r="2" ht="15">
      <c r="A2" s="47" t="s">
        <v>65</v>
      </c>
      <c r="B2" s="47"/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  <c r="O2" s="47"/>
      <c r="P2" s="47"/>
    </row>
    <row r="3" ht="14.449999999999999">
      <c r="A3" s="48"/>
    </row>
    <row r="4" ht="45" customHeight="1">
      <c r="A4" s="24" t="s">
        <v>34</v>
      </c>
      <c r="B4" s="24" t="s">
        <v>66</v>
      </c>
      <c r="C4" s="24" t="s">
        <v>67</v>
      </c>
      <c r="D4" s="24" t="s">
        <v>68</v>
      </c>
      <c r="E4" s="24" t="s">
        <v>69</v>
      </c>
      <c r="F4" s="24" t="s">
        <v>70</v>
      </c>
      <c r="G4" s="24"/>
      <c r="H4" s="24"/>
      <c r="I4" s="24"/>
      <c r="J4" s="24"/>
      <c r="K4" s="24"/>
      <c r="L4" s="24"/>
      <c r="M4" s="24"/>
      <c r="N4" s="24" t="s">
        <v>71</v>
      </c>
      <c r="O4" s="24" t="s">
        <v>72</v>
      </c>
      <c r="P4" s="24" t="s">
        <v>43</v>
      </c>
    </row>
    <row r="5" ht="37.5" customHeight="1">
      <c r="A5" s="24"/>
      <c r="B5" s="24"/>
      <c r="C5" s="24"/>
      <c r="D5" s="24"/>
      <c r="E5" s="24"/>
      <c r="F5" s="26" t="s">
        <v>73</v>
      </c>
      <c r="G5" s="26" t="s">
        <v>74</v>
      </c>
      <c r="H5" s="26" t="s">
        <v>75</v>
      </c>
      <c r="I5" s="26" t="s">
        <v>75</v>
      </c>
      <c r="J5" s="26" t="s">
        <v>75</v>
      </c>
      <c r="K5" s="26" t="s">
        <v>75</v>
      </c>
      <c r="L5" s="26" t="s">
        <v>75</v>
      </c>
      <c r="M5" s="49" t="s">
        <v>76</v>
      </c>
      <c r="N5" s="24"/>
      <c r="O5" s="24"/>
      <c r="P5" s="24"/>
    </row>
    <row r="6">
      <c r="A6" s="24">
        <v>1</v>
      </c>
      <c r="B6" s="24">
        <v>2</v>
      </c>
      <c r="C6" s="24">
        <v>3</v>
      </c>
      <c r="D6" s="26">
        <v>4</v>
      </c>
      <c r="E6" s="26">
        <v>5</v>
      </c>
      <c r="F6" s="26">
        <v>6</v>
      </c>
      <c r="G6" s="26">
        <v>7</v>
      </c>
      <c r="H6" s="26">
        <v>8</v>
      </c>
      <c r="I6" s="26">
        <v>9</v>
      </c>
      <c r="J6" s="24">
        <v>10</v>
      </c>
      <c r="K6" s="24">
        <v>11</v>
      </c>
      <c r="L6" s="24">
        <v>12</v>
      </c>
      <c r="M6" s="26">
        <v>13</v>
      </c>
      <c r="N6" s="26">
        <v>14</v>
      </c>
      <c r="O6" s="26">
        <v>15</v>
      </c>
      <c r="P6" s="26">
        <v>16</v>
      </c>
    </row>
    <row r="7">
      <c r="A7" s="24"/>
      <c r="B7" s="24"/>
      <c r="C7" s="24"/>
      <c r="D7" s="26"/>
      <c r="E7" s="26"/>
      <c r="F7" s="26"/>
      <c r="G7" s="26"/>
      <c r="H7" s="26"/>
      <c r="I7" s="26"/>
      <c r="J7" s="24"/>
      <c r="K7" s="24"/>
      <c r="L7" s="24"/>
      <c r="M7" s="26"/>
      <c r="N7" s="26"/>
      <c r="O7" s="26"/>
      <c r="P7" s="26"/>
    </row>
    <row r="8">
      <c r="A8" s="50" t="s">
        <v>47</v>
      </c>
      <c r="B8" s="51" t="s">
        <v>77</v>
      </c>
      <c r="C8" s="52"/>
      <c r="D8" s="52"/>
      <c r="E8" s="52"/>
      <c r="F8" s="52"/>
      <c r="G8" s="52"/>
      <c r="H8" s="52"/>
      <c r="I8" s="52"/>
      <c r="J8" s="52"/>
      <c r="K8" s="52"/>
      <c r="L8" s="52"/>
      <c r="M8" s="52"/>
      <c r="N8" s="52"/>
      <c r="O8" s="52"/>
      <c r="P8" s="53"/>
    </row>
    <row r="9">
      <c r="A9" s="50"/>
      <c r="B9" s="54"/>
      <c r="C9" s="55"/>
      <c r="D9" s="55"/>
      <c r="E9" s="55"/>
      <c r="F9" s="55"/>
      <c r="G9" s="55"/>
      <c r="H9" s="55"/>
      <c r="I9" s="55"/>
      <c r="J9" s="55"/>
      <c r="K9" s="55"/>
      <c r="L9" s="55"/>
      <c r="M9" s="55"/>
      <c r="N9" s="55"/>
      <c r="O9" s="55"/>
      <c r="P9" s="56"/>
    </row>
    <row r="10" ht="32.25" customHeight="1">
      <c r="A10" s="24" t="s">
        <v>78</v>
      </c>
      <c r="B10" s="57" t="s">
        <v>79</v>
      </c>
      <c r="C10" s="24" t="s">
        <v>53</v>
      </c>
      <c r="D10" s="24" t="s">
        <v>53</v>
      </c>
      <c r="E10" s="58" t="s">
        <v>53</v>
      </c>
      <c r="F10" s="27" t="s">
        <v>53</v>
      </c>
      <c r="G10" s="27" t="s">
        <v>53</v>
      </c>
      <c r="H10" s="27" t="s">
        <v>53</v>
      </c>
      <c r="I10" s="27" t="s">
        <v>53</v>
      </c>
      <c r="J10" s="58" t="s">
        <v>53</v>
      </c>
      <c r="K10" s="58" t="s">
        <v>53</v>
      </c>
      <c r="L10" s="58" t="s">
        <v>53</v>
      </c>
      <c r="M10" s="58" t="s">
        <v>53</v>
      </c>
      <c r="N10" s="59" t="s">
        <v>53</v>
      </c>
      <c r="O10" s="58" t="s">
        <v>53</v>
      </c>
      <c r="P10" s="27" t="s">
        <v>53</v>
      </c>
    </row>
    <row r="11" ht="27" customHeight="1">
      <c r="A11" s="24"/>
      <c r="B11" s="60"/>
      <c r="C11" s="24"/>
      <c r="D11" s="24"/>
      <c r="E11" s="58"/>
      <c r="F11" s="27"/>
      <c r="G11" s="27"/>
      <c r="H11" s="27"/>
      <c r="I11" s="27"/>
      <c r="J11" s="58"/>
      <c r="K11" s="58"/>
      <c r="L11" s="58"/>
      <c r="M11" s="58"/>
      <c r="N11" s="59"/>
      <c r="O11" s="58"/>
      <c r="P11" s="27"/>
    </row>
  </sheetData>
  <mergeCells count="44">
    <mergeCell ref="A2:P2"/>
    <mergeCell ref="A4:A5"/>
    <mergeCell ref="B4:B5"/>
    <mergeCell ref="C4:C5"/>
    <mergeCell ref="D4:D5"/>
    <mergeCell ref="E4:E5"/>
    <mergeCell ref="F4:M4"/>
    <mergeCell ref="N4:N5"/>
    <mergeCell ref="O4:O5"/>
    <mergeCell ref="P4:P5"/>
    <mergeCell ref="A6:A7"/>
    <mergeCell ref="B6:B7"/>
    <mergeCell ref="C6:C7"/>
    <mergeCell ref="D6:D7"/>
    <mergeCell ref="E6:E7"/>
    <mergeCell ref="F6:F7"/>
    <mergeCell ref="G6:G7"/>
    <mergeCell ref="H6:H7"/>
    <mergeCell ref="I6:I7"/>
    <mergeCell ref="J6:J7"/>
    <mergeCell ref="K6:K7"/>
    <mergeCell ref="L6:L7"/>
    <mergeCell ref="M6:M7"/>
    <mergeCell ref="N6:N7"/>
    <mergeCell ref="O6:O7"/>
    <mergeCell ref="P6:P7"/>
    <mergeCell ref="A8:A9"/>
    <mergeCell ref="B8:P9"/>
    <mergeCell ref="A10:A11"/>
    <mergeCell ref="B10:B11"/>
    <mergeCell ref="C10:C11"/>
    <mergeCell ref="D10:D11"/>
    <mergeCell ref="E10:E11"/>
    <mergeCell ref="F10:F11"/>
    <mergeCell ref="G10:G11"/>
    <mergeCell ref="H10:H11"/>
    <mergeCell ref="I10:I11"/>
    <mergeCell ref="J10:J11"/>
    <mergeCell ref="K10:K11"/>
    <mergeCell ref="L10:L11"/>
    <mergeCell ref="M10:M11"/>
    <mergeCell ref="N10:N11"/>
    <mergeCell ref="O10:O11"/>
    <mergeCell ref="P10:P11"/>
  </mergeCells>
  <printOptions headings="0" gridLines="0"/>
  <pageMargins left="0.70866141732283472" right="0.70866141732283472" top="0.74803149606299213" bottom="0.74803149606299213" header="0.31496062992125984" footer="0.31496062992125984"/>
  <pageSetup paperSize="9" scale="100" firstPageNumber="10" fitToWidth="1" fitToHeight="1" pageOrder="downThenOver" orientation="landscape" usePrinterDefaults="1" blackAndWhite="0" draft="0" cellComments="none" useFirstPageNumber="1" errors="displayed" horizontalDpi="180" verticalDpi="180" copies="1"/>
  <headerFooter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selection activeCell="C8" activeCellId="0" sqref="C8:D8"/>
    </sheetView>
  </sheetViews>
  <sheetFormatPr defaultRowHeight="14.25"/>
  <cols>
    <col customWidth="1" min="1" max="1" width="6.140625"/>
    <col customWidth="1" min="2" max="2" width="32.42578125"/>
    <col customWidth="1" min="3" max="3" width="17.7109375"/>
    <col customWidth="1" min="4" max="4" width="33.5703125"/>
    <col customWidth="1" min="5" max="5" width="34.7109375"/>
  </cols>
  <sheetData>
    <row r="2" ht="15">
      <c r="A2" s="61" t="s">
        <v>80</v>
      </c>
      <c r="B2" s="61"/>
      <c r="C2" s="61"/>
      <c r="D2" s="61"/>
      <c r="E2" s="61"/>
    </row>
    <row r="3">
      <c r="A3" s="24" t="s">
        <v>81</v>
      </c>
      <c r="B3" s="24" t="s">
        <v>82</v>
      </c>
      <c r="C3" s="24" t="s">
        <v>83</v>
      </c>
      <c r="D3" s="24"/>
      <c r="E3" s="24" t="s">
        <v>84</v>
      </c>
    </row>
    <row r="4">
      <c r="A4" s="24" t="s">
        <v>85</v>
      </c>
      <c r="B4" s="24"/>
      <c r="C4" s="24"/>
      <c r="D4" s="24"/>
      <c r="E4" s="24"/>
    </row>
    <row r="5" ht="14.449999999999999">
      <c r="A5" s="24">
        <v>1</v>
      </c>
      <c r="B5" s="24">
        <v>2</v>
      </c>
      <c r="C5" s="24">
        <v>3</v>
      </c>
      <c r="D5" s="24"/>
      <c r="E5" s="24">
        <v>4</v>
      </c>
    </row>
    <row r="6" ht="25.149999999999999" customHeight="1">
      <c r="A6" s="18" t="s">
        <v>47</v>
      </c>
      <c r="B6" s="50" t="s">
        <v>86</v>
      </c>
      <c r="C6" s="50"/>
      <c r="D6" s="50"/>
      <c r="E6" s="50"/>
    </row>
    <row r="7" ht="29.449999999999999" customHeight="1">
      <c r="A7" s="50"/>
      <c r="B7" s="50" t="s">
        <v>87</v>
      </c>
      <c r="C7" s="50"/>
      <c r="D7" s="62" t="s">
        <v>88</v>
      </c>
      <c r="E7" s="63"/>
    </row>
    <row r="8" ht="271.14999999999998" customHeight="1">
      <c r="A8" s="18" t="s">
        <v>78</v>
      </c>
      <c r="B8" s="17" t="s">
        <v>89</v>
      </c>
      <c r="C8" s="62" t="s">
        <v>90</v>
      </c>
      <c r="D8" s="63"/>
      <c r="E8" s="18" t="s">
        <v>48</v>
      </c>
    </row>
    <row r="9" ht="28.899999999999999" customHeight="1">
      <c r="A9" s="18" t="s">
        <v>55</v>
      </c>
      <c r="B9" s="62" t="s">
        <v>91</v>
      </c>
      <c r="C9" s="64"/>
      <c r="D9" s="64"/>
      <c r="E9" s="63"/>
    </row>
    <row r="10" ht="38.450000000000003" customHeight="1">
      <c r="A10" s="50"/>
      <c r="B10" s="62" t="s">
        <v>92</v>
      </c>
      <c r="C10" s="63"/>
      <c r="D10" s="62" t="s">
        <v>88</v>
      </c>
      <c r="E10" s="63"/>
    </row>
    <row r="11" ht="127.15000000000001" customHeight="1">
      <c r="A11" s="29" t="s">
        <v>93</v>
      </c>
      <c r="B11" s="8" t="s">
        <v>94</v>
      </c>
      <c r="C11" s="38" t="s">
        <v>95</v>
      </c>
      <c r="D11" s="39"/>
      <c r="E11" s="18" t="s">
        <v>56</v>
      </c>
    </row>
    <row r="12" ht="90.599999999999994" customHeight="1">
      <c r="A12" s="30"/>
      <c r="B12" s="11"/>
      <c r="C12" s="42"/>
      <c r="D12" s="43"/>
      <c r="E12" s="17" t="s">
        <v>62</v>
      </c>
    </row>
    <row r="13" ht="21.600000000000001" customHeight="1">
      <c r="A13" s="30"/>
      <c r="B13" s="65" t="s">
        <v>96</v>
      </c>
      <c r="C13" s="66"/>
      <c r="D13" s="66"/>
      <c r="E13" s="67"/>
    </row>
    <row r="14" ht="23.449999999999999" customHeight="1">
      <c r="A14" s="18" t="s">
        <v>61</v>
      </c>
      <c r="B14" s="62" t="s">
        <v>97</v>
      </c>
      <c r="C14" s="64"/>
      <c r="D14" s="64"/>
      <c r="E14" s="63"/>
    </row>
    <row r="15" ht="28.149999999999999" customHeight="1">
      <c r="A15" s="50"/>
      <c r="B15" s="50" t="s">
        <v>98</v>
      </c>
      <c r="C15" s="50"/>
      <c r="D15" s="62" t="s">
        <v>88</v>
      </c>
      <c r="E15" s="63"/>
    </row>
    <row r="16" ht="72">
      <c r="A16" s="18" t="s">
        <v>99</v>
      </c>
      <c r="B16" s="17" t="s">
        <v>100</v>
      </c>
      <c r="C16" s="65" t="s">
        <v>101</v>
      </c>
      <c r="D16" s="67"/>
      <c r="E16" s="18" t="s">
        <v>53</v>
      </c>
    </row>
  </sheetData>
  <mergeCells count="20">
    <mergeCell ref="A2:E2"/>
    <mergeCell ref="B3:B4"/>
    <mergeCell ref="C3:D4"/>
    <mergeCell ref="E3:E4"/>
    <mergeCell ref="C5:D5"/>
    <mergeCell ref="B6:E6"/>
    <mergeCell ref="B7:C7"/>
    <mergeCell ref="D7:E7"/>
    <mergeCell ref="C8:D8"/>
    <mergeCell ref="B9:E9"/>
    <mergeCell ref="B10:C10"/>
    <mergeCell ref="D10:E10"/>
    <mergeCell ref="A11:A12"/>
    <mergeCell ref="B11:B12"/>
    <mergeCell ref="C11:D12"/>
    <mergeCell ref="B13:E13"/>
    <mergeCell ref="B14:E14"/>
    <mergeCell ref="B15:C15"/>
    <mergeCell ref="D15:E15"/>
    <mergeCell ref="C16:D16"/>
  </mergeCells>
  <printOptions headings="0" gridLines="0"/>
  <pageMargins left="0.70866141732283472" right="0.70866141732283472" top="0.74803149606299213" bottom="0.74803149606299213" header="0.31496062992125984" footer="0.31496062992125984"/>
  <pageSetup paperSize="9" scale="100" firstPageNumber="11" fitToWidth="1" fitToHeight="1" pageOrder="downThenOver" orientation="landscape" usePrinterDefaults="1" blackAndWhite="0" draft="0" cellComments="none" useFirstPageNumber="1" errors="displayed" horizontalDpi="180" verticalDpi="180" copies="1"/>
  <headerFooter>
    <oddHeader>&amp;C&amp;P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view="pageBreakPreview" zoomScale="100" workbookViewId="0">
      <selection activeCell="B10" activeCellId="0" sqref="B10"/>
    </sheetView>
  </sheetViews>
  <sheetFormatPr defaultColWidth="9.140625" defaultRowHeight="14.25"/>
  <cols>
    <col customWidth="1" min="1" max="1" style="1" width="61.5703125"/>
    <col customWidth="1" min="2" max="8" style="1" width="15"/>
    <col customWidth="1" min="9" max="9" style="1" width="18"/>
    <col min="10" max="16384" style="1" width="9.140625"/>
  </cols>
  <sheetData>
    <row r="2" ht="17.25">
      <c r="A2" s="68" t="s">
        <v>102</v>
      </c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</row>
    <row r="3" ht="24" customHeight="1">
      <c r="A3" s="69" t="s">
        <v>103</v>
      </c>
      <c r="B3" s="69" t="s">
        <v>24</v>
      </c>
      <c r="C3" s="69"/>
      <c r="D3" s="69"/>
      <c r="E3" s="69"/>
      <c r="F3" s="69"/>
      <c r="G3" s="69"/>
      <c r="H3" s="69"/>
      <c r="I3" s="69"/>
      <c r="J3" s="70"/>
      <c r="K3" s="70"/>
      <c r="L3" s="70"/>
    </row>
    <row r="4" ht="28.899999999999999" customHeight="1">
      <c r="A4" s="69"/>
      <c r="B4" s="71">
        <v>2025</v>
      </c>
      <c r="C4" s="71">
        <v>2026</v>
      </c>
      <c r="D4" s="71">
        <v>2026</v>
      </c>
      <c r="E4" s="71">
        <v>2027</v>
      </c>
      <c r="F4" s="71">
        <v>2028</v>
      </c>
      <c r="G4" s="71">
        <v>2029</v>
      </c>
      <c r="H4" s="71">
        <v>2030</v>
      </c>
      <c r="I4" s="71" t="s">
        <v>25</v>
      </c>
      <c r="J4" s="70"/>
      <c r="K4" s="70"/>
      <c r="L4" s="70"/>
    </row>
    <row r="5" ht="15">
      <c r="A5" s="69">
        <v>1</v>
      </c>
      <c r="B5" s="69">
        <v>2</v>
      </c>
      <c r="C5" s="69">
        <v>3</v>
      </c>
      <c r="D5" s="69">
        <v>4</v>
      </c>
      <c r="E5" s="69">
        <v>5</v>
      </c>
      <c r="F5" s="69"/>
      <c r="G5" s="69"/>
      <c r="H5" s="69"/>
      <c r="I5" s="69">
        <v>6</v>
      </c>
      <c r="J5" s="70"/>
      <c r="K5" s="70"/>
      <c r="L5" s="70"/>
    </row>
    <row r="6" ht="15">
      <c r="A6" s="72" t="s">
        <v>104</v>
      </c>
      <c r="B6" s="73">
        <f>SUM(B8:B11)</f>
        <v>16074374.449999999</v>
      </c>
      <c r="C6" s="73">
        <f>SUM(C8:C11)</f>
        <v>12986167</v>
      </c>
      <c r="D6" s="73">
        <f>SUM(D8:D11)</f>
        <v>13137150</v>
      </c>
      <c r="E6" s="73">
        <f>SUM(E8:E11)</f>
        <v>0</v>
      </c>
      <c r="F6" s="73">
        <f>SUM(F8:F11)</f>
        <v>0</v>
      </c>
      <c r="G6" s="73">
        <f>SUM(G8:G11)</f>
        <v>0</v>
      </c>
      <c r="H6" s="73">
        <f>SUM(H8:H11)</f>
        <v>0</v>
      </c>
      <c r="I6" s="73">
        <f>SUM(B6:H6)</f>
        <v>42197691.450000003</v>
      </c>
      <c r="J6" s="70"/>
      <c r="K6" s="70"/>
      <c r="L6" s="70"/>
    </row>
    <row r="7" ht="15">
      <c r="A7" s="74" t="s">
        <v>105</v>
      </c>
      <c r="B7" s="73"/>
      <c r="C7" s="73"/>
      <c r="D7" s="73"/>
      <c r="E7" s="73"/>
      <c r="F7" s="73"/>
      <c r="G7" s="73"/>
      <c r="H7" s="73"/>
      <c r="I7" s="73"/>
      <c r="J7" s="70"/>
      <c r="K7" s="70"/>
      <c r="L7" s="70"/>
    </row>
    <row r="8" ht="30">
      <c r="A8" s="75" t="s">
        <v>106</v>
      </c>
      <c r="B8" s="76">
        <f>B15+B21+B27</f>
        <v>0</v>
      </c>
      <c r="C8" s="76">
        <f>C15+C21+C27</f>
        <v>0</v>
      </c>
      <c r="D8" s="76">
        <f>D15+D21+D27</f>
        <v>0</v>
      </c>
      <c r="E8" s="76">
        <f>E15+E21+E27</f>
        <v>0</v>
      </c>
      <c r="F8" s="76">
        <f>F15+F21+F27</f>
        <v>0</v>
      </c>
      <c r="G8" s="76">
        <f>G15+G21+G27</f>
        <v>0</v>
      </c>
      <c r="H8" s="76">
        <f>H15+H21+H27</f>
        <v>0</v>
      </c>
      <c r="I8" s="76">
        <f>SUM(B8:H8)</f>
        <v>0</v>
      </c>
      <c r="J8" s="70"/>
      <c r="K8" s="70"/>
      <c r="L8" s="70"/>
    </row>
    <row r="9" ht="29.25" customHeight="1">
      <c r="A9" s="75" t="s">
        <v>107</v>
      </c>
      <c r="B9" s="76">
        <f>B16+B22+B28</f>
        <v>51100</v>
      </c>
      <c r="C9" s="76">
        <f>C16+C22+C28</f>
        <v>51400</v>
      </c>
      <c r="D9" s="76">
        <f>D16+D22+D28</f>
        <v>51100</v>
      </c>
      <c r="E9" s="76">
        <f>E16+E22+E28</f>
        <v>0</v>
      </c>
      <c r="F9" s="76">
        <f>F16+F22+F28</f>
        <v>0</v>
      </c>
      <c r="G9" s="76">
        <f>G16+G22+G28</f>
        <v>0</v>
      </c>
      <c r="H9" s="76">
        <f>H16+H22+H28</f>
        <v>0</v>
      </c>
      <c r="I9" s="76">
        <f>SUM(B9:H9)</f>
        <v>153600</v>
      </c>
      <c r="J9" s="70"/>
      <c r="K9" s="70"/>
      <c r="L9" s="70"/>
    </row>
    <row r="10" ht="15">
      <c r="A10" s="74" t="s">
        <v>108</v>
      </c>
      <c r="B10" s="76">
        <f>B17+B23+B29</f>
        <v>16023274.449999999</v>
      </c>
      <c r="C10" s="76">
        <f>C17+C23+C29</f>
        <v>12934767</v>
      </c>
      <c r="D10" s="76">
        <f>D17+D23+D29</f>
        <v>13086050</v>
      </c>
      <c r="E10" s="76">
        <f>E17+E23+E29</f>
        <v>0</v>
      </c>
      <c r="F10" s="76">
        <f>F17+F23+F29</f>
        <v>0</v>
      </c>
      <c r="G10" s="76">
        <f>G17+G23+G29</f>
        <v>0</v>
      </c>
      <c r="H10" s="76">
        <f>H17+H23+H29</f>
        <v>0</v>
      </c>
      <c r="I10" s="76">
        <f>SUM(B10:H10)</f>
        <v>42044091.450000003</v>
      </c>
      <c r="J10" s="70"/>
      <c r="K10" s="70"/>
      <c r="L10" s="70"/>
    </row>
    <row r="11" ht="15">
      <c r="A11" s="74" t="s">
        <v>109</v>
      </c>
      <c r="B11" s="76">
        <f>B18+B24+B30</f>
        <v>0</v>
      </c>
      <c r="C11" s="76">
        <f>C18+C24+C30</f>
        <v>0</v>
      </c>
      <c r="D11" s="76">
        <f>D18+D24+D30</f>
        <v>0</v>
      </c>
      <c r="E11" s="76">
        <f>E18+E24+E30</f>
        <v>0</v>
      </c>
      <c r="F11" s="76">
        <f>F18+F24+F30</f>
        <v>0</v>
      </c>
      <c r="G11" s="76">
        <f>G18+G24+G30</f>
        <v>0</v>
      </c>
      <c r="H11" s="76">
        <f>H18+H24+H30</f>
        <v>0</v>
      </c>
      <c r="I11" s="76">
        <f>SUM(B11:H11)</f>
        <v>0</v>
      </c>
      <c r="J11" s="70"/>
      <c r="K11" s="70"/>
      <c r="L11" s="70"/>
    </row>
    <row r="12" ht="15">
      <c r="A12" s="74" t="s">
        <v>110</v>
      </c>
      <c r="B12" s="76">
        <v>0</v>
      </c>
      <c r="C12" s="76">
        <v>0</v>
      </c>
      <c r="D12" s="76">
        <v>0</v>
      </c>
      <c r="E12" s="76">
        <v>0</v>
      </c>
      <c r="F12" s="76">
        <v>0</v>
      </c>
      <c r="G12" s="76">
        <v>0</v>
      </c>
      <c r="H12" s="76">
        <v>0</v>
      </c>
      <c r="I12" s="76">
        <f>SUM(B12:H12)</f>
        <v>0</v>
      </c>
      <c r="J12" s="70"/>
      <c r="K12" s="70"/>
      <c r="L12" s="70"/>
    </row>
    <row r="13" ht="105">
      <c r="A13" s="77" t="s">
        <v>111</v>
      </c>
      <c r="B13" s="78">
        <f>SUM(B15:B18)</f>
        <v>1255526.8799999999</v>
      </c>
      <c r="C13" s="78">
        <f>SUM(C15:C18)</f>
        <v>1165544.8799999999</v>
      </c>
      <c r="D13" s="78">
        <f>SUM(D15:D18)</f>
        <v>1165544.8799999999</v>
      </c>
      <c r="E13" s="78">
        <f>SUM(E15:E18)</f>
        <v>0</v>
      </c>
      <c r="F13" s="78">
        <f>SUM(F15:F18)</f>
        <v>0</v>
      </c>
      <c r="G13" s="78">
        <f>SUM(G15:G18)</f>
        <v>0</v>
      </c>
      <c r="H13" s="78">
        <f>SUM(H15:H18)</f>
        <v>0</v>
      </c>
      <c r="I13" s="78">
        <f>SUM(B13:H13)</f>
        <v>3586616.6399999997</v>
      </c>
      <c r="J13" s="70"/>
      <c r="K13" s="70"/>
      <c r="L13" s="70"/>
    </row>
    <row r="14" ht="15">
      <c r="A14" s="74" t="s">
        <v>105</v>
      </c>
      <c r="B14" s="73"/>
      <c r="C14" s="73"/>
      <c r="D14" s="73"/>
      <c r="E14" s="73"/>
      <c r="F14" s="73"/>
      <c r="G14" s="73"/>
      <c r="H14" s="73"/>
      <c r="I14" s="73"/>
      <c r="J14" s="70"/>
      <c r="K14" s="70"/>
      <c r="L14" s="70"/>
    </row>
    <row r="15" ht="30">
      <c r="A15" s="75" t="s">
        <v>106</v>
      </c>
      <c r="B15" s="76">
        <v>0</v>
      </c>
      <c r="C15" s="76">
        <v>0</v>
      </c>
      <c r="D15" s="76">
        <v>0</v>
      </c>
      <c r="E15" s="76">
        <v>0</v>
      </c>
      <c r="F15" s="76">
        <v>0</v>
      </c>
      <c r="G15" s="76">
        <v>0</v>
      </c>
      <c r="H15" s="76">
        <v>0</v>
      </c>
      <c r="I15" s="76">
        <f>SUM(B15:H15)</f>
        <v>0</v>
      </c>
      <c r="J15" s="70"/>
      <c r="K15" s="70"/>
      <c r="L15" s="70"/>
    </row>
    <row r="16" ht="29.449999999999999" customHeight="1">
      <c r="A16" s="75" t="s">
        <v>107</v>
      </c>
      <c r="B16" s="76">
        <v>0</v>
      </c>
      <c r="C16" s="76">
        <v>0</v>
      </c>
      <c r="D16" s="76">
        <v>0</v>
      </c>
      <c r="E16" s="76">
        <v>0</v>
      </c>
      <c r="F16" s="76">
        <v>0</v>
      </c>
      <c r="G16" s="76">
        <v>0</v>
      </c>
      <c r="H16" s="76">
        <v>0</v>
      </c>
      <c r="I16" s="76">
        <f>SUM(B16:H16)</f>
        <v>0</v>
      </c>
      <c r="J16" s="70"/>
      <c r="K16" s="70"/>
      <c r="L16" s="70"/>
    </row>
    <row r="17" ht="15">
      <c r="A17" s="74" t="s">
        <v>108</v>
      </c>
      <c r="B17" s="76">
        <f>89982+1165544.88</f>
        <v>1255526.8799999999</v>
      </c>
      <c r="C17" s="76">
        <f>1165544.88</f>
        <v>1165544.8799999999</v>
      </c>
      <c r="D17" s="76">
        <f>1165544.88</f>
        <v>1165544.8799999999</v>
      </c>
      <c r="E17" s="76">
        <v>0</v>
      </c>
      <c r="F17" s="76">
        <v>0</v>
      </c>
      <c r="G17" s="76">
        <v>0</v>
      </c>
      <c r="H17" s="76">
        <v>0</v>
      </c>
      <c r="I17" s="76">
        <f>SUM(B17:H17)</f>
        <v>3586616.6399999997</v>
      </c>
      <c r="J17" s="70"/>
      <c r="K17" s="70"/>
      <c r="L17" s="70"/>
    </row>
    <row r="18" ht="15">
      <c r="A18" s="74" t="s">
        <v>109</v>
      </c>
      <c r="B18" s="76">
        <v>0</v>
      </c>
      <c r="C18" s="76">
        <v>0</v>
      </c>
      <c r="D18" s="76">
        <v>0</v>
      </c>
      <c r="E18" s="76">
        <v>0</v>
      </c>
      <c r="F18" s="76">
        <v>0</v>
      </c>
      <c r="G18" s="76">
        <v>0</v>
      </c>
      <c r="H18" s="76">
        <v>0</v>
      </c>
      <c r="I18" s="76">
        <f>SUM(B18:H18)</f>
        <v>0</v>
      </c>
      <c r="J18" s="70"/>
      <c r="K18" s="70"/>
      <c r="L18" s="70"/>
    </row>
    <row r="19" ht="90">
      <c r="A19" s="79" t="s">
        <v>112</v>
      </c>
      <c r="B19" s="78">
        <f>SUM(B21:B24)</f>
        <v>1446334.8700000001</v>
      </c>
      <c r="C19" s="78">
        <f>SUM(C21:C24)</f>
        <v>1211981.75</v>
      </c>
      <c r="D19" s="78">
        <f>SUM(D21:D24)</f>
        <v>1238370.6799999999</v>
      </c>
      <c r="E19" s="78">
        <f>SUM(E21:E24)</f>
        <v>0</v>
      </c>
      <c r="F19" s="78">
        <f>SUM(F21:F24)</f>
        <v>0</v>
      </c>
      <c r="G19" s="78">
        <f>SUM(G21:G24)</f>
        <v>0</v>
      </c>
      <c r="H19" s="78">
        <f>SUM(H21:H24)</f>
        <v>0</v>
      </c>
      <c r="I19" s="78">
        <f>SUM(B19:H19)</f>
        <v>3896687.2999999998</v>
      </c>
      <c r="J19" s="70"/>
      <c r="K19" s="70"/>
      <c r="L19" s="70"/>
    </row>
    <row r="20" ht="15">
      <c r="A20" s="74" t="s">
        <v>105</v>
      </c>
      <c r="B20" s="73"/>
      <c r="C20" s="73"/>
      <c r="D20" s="73"/>
      <c r="E20" s="73"/>
      <c r="F20" s="73"/>
      <c r="G20" s="73"/>
      <c r="H20" s="73"/>
      <c r="I20" s="73"/>
      <c r="J20" s="70"/>
      <c r="K20" s="70"/>
      <c r="L20" s="70"/>
    </row>
    <row r="21" ht="30">
      <c r="A21" s="75" t="s">
        <v>106</v>
      </c>
      <c r="B21" s="76">
        <v>0</v>
      </c>
      <c r="C21" s="76">
        <v>0</v>
      </c>
      <c r="D21" s="76">
        <v>0</v>
      </c>
      <c r="E21" s="76">
        <v>0</v>
      </c>
      <c r="F21" s="76">
        <v>0</v>
      </c>
      <c r="G21" s="76">
        <v>0</v>
      </c>
      <c r="H21" s="76">
        <v>0</v>
      </c>
      <c r="I21" s="76">
        <f>SUM(B21:H21)</f>
        <v>0</v>
      </c>
      <c r="J21" s="70"/>
      <c r="K21" s="70"/>
      <c r="L21" s="70"/>
    </row>
    <row r="22" ht="31.899999999999999" customHeight="1">
      <c r="A22" s="75" t="s">
        <v>107</v>
      </c>
      <c r="B22" s="76">
        <v>51100</v>
      </c>
      <c r="C22" s="76">
        <v>51400</v>
      </c>
      <c r="D22" s="76">
        <v>51100</v>
      </c>
      <c r="E22" s="76">
        <v>0</v>
      </c>
      <c r="F22" s="76">
        <v>0</v>
      </c>
      <c r="G22" s="76">
        <v>0</v>
      </c>
      <c r="H22" s="76">
        <v>0</v>
      </c>
      <c r="I22" s="76">
        <f>SUM(B22:H22)</f>
        <v>153600</v>
      </c>
      <c r="J22" s="70"/>
      <c r="K22" s="70"/>
      <c r="L22" s="70"/>
    </row>
    <row r="23" ht="15">
      <c r="A23" s="74" t="s">
        <v>108</v>
      </c>
      <c r="B23" s="76">
        <f>1382459.87+12775</f>
        <v>1395234.8700000001</v>
      </c>
      <c r="C23" s="76">
        <f>SUM(1147731.75)+12850</f>
        <v>1160581.75</v>
      </c>
      <c r="D23" s="76">
        <f>1174495.68+12775</f>
        <v>1187270.6799999999</v>
      </c>
      <c r="E23" s="76">
        <v>0</v>
      </c>
      <c r="F23" s="76">
        <v>0</v>
      </c>
      <c r="G23" s="76">
        <v>0</v>
      </c>
      <c r="H23" s="76">
        <v>0</v>
      </c>
      <c r="I23" s="76">
        <f>SUM(B23:H23)</f>
        <v>3743087.2999999998</v>
      </c>
      <c r="J23" s="70"/>
      <c r="K23" s="70"/>
      <c r="L23" s="70"/>
    </row>
    <row r="24" ht="15">
      <c r="A24" s="74" t="s">
        <v>109</v>
      </c>
      <c r="B24" s="76">
        <v>0</v>
      </c>
      <c r="C24" s="76">
        <v>0</v>
      </c>
      <c r="D24" s="76">
        <v>0</v>
      </c>
      <c r="E24" s="76">
        <v>0</v>
      </c>
      <c r="F24" s="76">
        <v>0</v>
      </c>
      <c r="G24" s="76">
        <v>0</v>
      </c>
      <c r="H24" s="76">
        <v>0</v>
      </c>
      <c r="I24" s="76">
        <f>SUM(B24:H24)</f>
        <v>0</v>
      </c>
      <c r="J24" s="70"/>
      <c r="K24" s="70"/>
      <c r="L24" s="70"/>
    </row>
    <row r="25" ht="84" customHeight="1">
      <c r="A25" s="79" t="s">
        <v>113</v>
      </c>
      <c r="B25" s="78">
        <f>SUM(B27:B30)</f>
        <v>13372512.699999999</v>
      </c>
      <c r="C25" s="78">
        <f>SUM(C27:C30)</f>
        <v>10608640.369999999</v>
      </c>
      <c r="D25" s="78">
        <f>SUM(D27:D30)</f>
        <v>10733234.439999999</v>
      </c>
      <c r="E25" s="78">
        <f>SUM(E27:E30)</f>
        <v>0</v>
      </c>
      <c r="F25" s="78">
        <f>SUM(F27:F30)</f>
        <v>0</v>
      </c>
      <c r="G25" s="78">
        <f>SUM(G27:G30)</f>
        <v>0</v>
      </c>
      <c r="H25" s="78">
        <f>SUM(H27:H30)</f>
        <v>0</v>
      </c>
      <c r="I25" s="78">
        <f>SUM(B25:H25)</f>
        <v>34714387.509999998</v>
      </c>
      <c r="J25" s="70"/>
      <c r="K25" s="70"/>
      <c r="L25" s="70"/>
    </row>
    <row r="26" ht="15">
      <c r="A26" s="74" t="s">
        <v>105</v>
      </c>
      <c r="B26" s="73"/>
      <c r="C26" s="73"/>
      <c r="D26" s="73"/>
      <c r="E26" s="73"/>
      <c r="F26" s="73"/>
      <c r="G26" s="73"/>
      <c r="H26" s="73"/>
      <c r="I26" s="73"/>
      <c r="J26" s="70"/>
      <c r="K26" s="70"/>
      <c r="L26" s="70"/>
    </row>
    <row r="27" ht="30">
      <c r="A27" s="75" t="s">
        <v>106</v>
      </c>
      <c r="B27" s="76">
        <v>0</v>
      </c>
      <c r="C27" s="76">
        <v>0</v>
      </c>
      <c r="D27" s="76">
        <v>0</v>
      </c>
      <c r="E27" s="76">
        <v>0</v>
      </c>
      <c r="F27" s="76">
        <v>0</v>
      </c>
      <c r="G27" s="76">
        <v>0</v>
      </c>
      <c r="H27" s="76">
        <v>0</v>
      </c>
      <c r="I27" s="76">
        <f>SUM(B27:H27)</f>
        <v>0</v>
      </c>
      <c r="J27" s="70"/>
      <c r="K27" s="70"/>
      <c r="L27" s="70"/>
    </row>
    <row r="28" ht="30" customHeight="1">
      <c r="A28" s="75" t="s">
        <v>107</v>
      </c>
      <c r="B28" s="76">
        <v>0</v>
      </c>
      <c r="C28" s="76">
        <v>0</v>
      </c>
      <c r="D28" s="76">
        <v>0</v>
      </c>
      <c r="E28" s="76">
        <v>0</v>
      </c>
      <c r="F28" s="76">
        <v>0</v>
      </c>
      <c r="G28" s="76">
        <v>0</v>
      </c>
      <c r="H28" s="76">
        <v>0</v>
      </c>
      <c r="I28" s="76">
        <f>SUM(B28:H28)</f>
        <v>0</v>
      </c>
      <c r="J28" s="70"/>
      <c r="K28" s="70"/>
      <c r="L28" s="70"/>
    </row>
    <row r="29" ht="15">
      <c r="A29" s="74" t="s">
        <v>108</v>
      </c>
      <c r="B29" s="76">
        <f>12096511.25+1276001.45</f>
        <v>13372512.699999999</v>
      </c>
      <c r="C29" s="76">
        <v>10608640.369999999</v>
      </c>
      <c r="D29" s="76">
        <v>10733234.439999999</v>
      </c>
      <c r="E29" s="76">
        <v>0</v>
      </c>
      <c r="F29" s="76">
        <v>0</v>
      </c>
      <c r="G29" s="76">
        <v>0</v>
      </c>
      <c r="H29" s="76">
        <v>0</v>
      </c>
      <c r="I29" s="76">
        <f>SUM(B29:H29)</f>
        <v>34714387.509999998</v>
      </c>
      <c r="J29" s="70"/>
      <c r="K29" s="70"/>
      <c r="L29" s="70"/>
    </row>
    <row r="30" ht="15">
      <c r="A30" s="74" t="s">
        <v>109</v>
      </c>
      <c r="B30" s="76">
        <v>0</v>
      </c>
      <c r="C30" s="76">
        <v>0</v>
      </c>
      <c r="D30" s="76">
        <v>0</v>
      </c>
      <c r="E30" s="76">
        <v>0</v>
      </c>
      <c r="F30" s="76">
        <v>0</v>
      </c>
      <c r="G30" s="76">
        <v>0</v>
      </c>
      <c r="H30" s="76">
        <v>0</v>
      </c>
      <c r="I30" s="76">
        <f>SUM(B30:H30)</f>
        <v>0</v>
      </c>
      <c r="J30" s="70"/>
      <c r="K30" s="70"/>
      <c r="L30" s="70"/>
    </row>
    <row r="31" ht="15">
      <c r="A31" s="70"/>
      <c r="B31" s="70"/>
      <c r="C31" s="70"/>
      <c r="D31" s="70"/>
      <c r="E31" s="70"/>
      <c r="F31" s="70"/>
      <c r="G31" s="70"/>
      <c r="H31" s="70"/>
      <c r="I31" s="70"/>
      <c r="J31" s="70"/>
      <c r="K31" s="70"/>
      <c r="L31" s="70"/>
    </row>
    <row r="32" ht="15">
      <c r="A32" s="70"/>
      <c r="B32" s="70"/>
      <c r="C32" s="70"/>
      <c r="D32" s="70"/>
      <c r="E32" s="70"/>
      <c r="F32" s="70"/>
      <c r="G32" s="70"/>
      <c r="H32" s="70"/>
      <c r="I32" s="70"/>
      <c r="J32" s="70"/>
      <c r="K32" s="70"/>
      <c r="L32" s="70"/>
    </row>
    <row r="33" ht="15">
      <c r="A33" s="80"/>
      <c r="B33" s="70"/>
      <c r="C33" s="70"/>
      <c r="D33" s="70"/>
      <c r="E33" s="70"/>
      <c r="F33" s="70"/>
      <c r="G33" s="70"/>
      <c r="H33" s="70"/>
      <c r="I33" s="70"/>
      <c r="J33" s="70"/>
      <c r="K33" s="70"/>
      <c r="L33" s="70"/>
    </row>
  </sheetData>
  <mergeCells count="3">
    <mergeCell ref="A2:L2"/>
    <mergeCell ref="A3:A4"/>
    <mergeCell ref="B3:I3"/>
  </mergeCells>
  <printOptions headings="0" gridLines="0"/>
  <pageMargins left="0.70866141732283472" right="0.70866141732283472" top="0.74803149606299213" bottom="0.74803149606299213" header="0.31496062992125984" footer="0.31496062992125984"/>
  <pageSetup paperSize="9" scale="70" firstPageNumber="12" fitToWidth="1" fitToHeight="1" pageOrder="downThenOver" orientation="landscape" usePrinterDefaults="1" blackAndWhite="0" draft="0" cellComments="none" useFirstPageNumber="1" errors="displayed" horizontalDpi="180" verticalDpi="180" copies="1"/>
  <headerFooter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selection activeCell="J19" activeCellId="0" sqref="J19"/>
    </sheetView>
  </sheetViews>
  <sheetFormatPr defaultRowHeight="14.25"/>
  <cols>
    <col customWidth="1" min="1" max="1" width="4.28515625"/>
    <col customWidth="1" min="2" max="2" width="4.7109375"/>
    <col customWidth="1" min="3" max="3" width="4.42578125"/>
    <col customWidth="1" min="4" max="4" width="9"/>
    <col customWidth="1" min="6" max="6" width="4.42578125"/>
    <col customWidth="1" min="7" max="7" width="18.28515625"/>
    <col customWidth="1" min="8" max="8" width="6"/>
    <col customWidth="1" min="9" max="9" width="5.140625"/>
    <col customWidth="1" min="11" max="11" width="7"/>
    <col customWidth="1" min="12" max="12" width="6.42578125"/>
    <col customWidth="1" min="13" max="13" width="6.140625"/>
    <col customWidth="1" min="14" max="14" width="6.28515625"/>
    <col customWidth="1" min="15" max="15" width="11"/>
    <col customWidth="1" min="16" max="16" width="8.28515625"/>
    <col customWidth="1" min="17" max="17" width="11.28515625"/>
  </cols>
  <sheetData>
    <row r="1">
      <c r="A1" s="81" t="s">
        <v>114</v>
      </c>
      <c r="B1" s="81"/>
      <c r="C1" s="81"/>
      <c r="D1" s="81"/>
      <c r="E1" s="81"/>
      <c r="F1" s="81"/>
      <c r="G1" s="81"/>
      <c r="H1" s="81"/>
      <c r="I1" s="81"/>
      <c r="J1" s="81"/>
      <c r="K1" s="81"/>
      <c r="L1" s="81"/>
      <c r="M1" s="81"/>
      <c r="N1" s="81"/>
      <c r="O1" s="81"/>
      <c r="P1" s="81"/>
      <c r="Q1" s="81"/>
    </row>
    <row r="2" ht="55.5" customHeight="1">
      <c r="A2" s="82" t="s">
        <v>115</v>
      </c>
      <c r="B2" s="82"/>
      <c r="C2" s="82"/>
      <c r="D2" s="82"/>
      <c r="E2" s="82"/>
      <c r="F2" s="82"/>
      <c r="G2" s="82"/>
      <c r="H2" s="82"/>
      <c r="I2" s="82"/>
      <c r="J2" s="82"/>
      <c r="K2" s="82"/>
      <c r="L2" s="82"/>
      <c r="M2" s="82"/>
      <c r="N2" s="82"/>
      <c r="O2" s="82"/>
      <c r="P2" s="82"/>
      <c r="Q2" s="82"/>
    </row>
    <row r="4" ht="43.5" customHeight="1">
      <c r="A4" s="83" t="s">
        <v>34</v>
      </c>
      <c r="B4" s="83" t="s">
        <v>116</v>
      </c>
      <c r="C4" s="83"/>
      <c r="D4" s="83" t="s">
        <v>117</v>
      </c>
      <c r="E4" s="83" t="s">
        <v>118</v>
      </c>
      <c r="F4" s="83"/>
      <c r="G4" s="83" t="s">
        <v>119</v>
      </c>
      <c r="H4" s="83" t="s">
        <v>120</v>
      </c>
      <c r="I4" s="83"/>
      <c r="J4" s="83" t="s">
        <v>121</v>
      </c>
      <c r="K4" s="83" t="s">
        <v>122</v>
      </c>
      <c r="L4" s="83"/>
      <c r="M4" s="83"/>
      <c r="N4" s="83"/>
      <c r="O4" s="83"/>
      <c r="P4" s="83" t="s">
        <v>123</v>
      </c>
      <c r="Q4" s="83" t="s">
        <v>124</v>
      </c>
    </row>
    <row r="5" ht="38.25" customHeight="1">
      <c r="A5" s="83"/>
      <c r="B5" s="83"/>
      <c r="C5" s="83"/>
      <c r="D5" s="83"/>
      <c r="E5" s="83"/>
      <c r="F5" s="83"/>
      <c r="G5" s="83"/>
      <c r="H5" s="83"/>
      <c r="I5" s="83"/>
      <c r="J5" s="83"/>
      <c r="K5" s="83" t="s">
        <v>125</v>
      </c>
      <c r="L5" s="84" t="s">
        <v>125</v>
      </c>
      <c r="M5" s="84" t="s">
        <v>125</v>
      </c>
      <c r="N5" s="84" t="s">
        <v>125</v>
      </c>
      <c r="O5" s="83" t="s">
        <v>126</v>
      </c>
      <c r="P5" s="83"/>
      <c r="Q5" s="83"/>
    </row>
    <row r="6">
      <c r="A6" s="83">
        <v>1</v>
      </c>
      <c r="B6" s="83">
        <v>2</v>
      </c>
      <c r="C6" s="83"/>
      <c r="D6" s="83">
        <v>3</v>
      </c>
      <c r="E6" s="83">
        <v>4</v>
      </c>
      <c r="F6" s="83"/>
      <c r="G6" s="83">
        <v>5</v>
      </c>
      <c r="H6" s="83">
        <v>6</v>
      </c>
      <c r="I6" s="83"/>
      <c r="J6" s="83">
        <v>7</v>
      </c>
      <c r="K6" s="83">
        <v>8</v>
      </c>
      <c r="L6" s="83">
        <v>9</v>
      </c>
      <c r="M6" s="83">
        <v>10</v>
      </c>
      <c r="N6" s="83">
        <v>11</v>
      </c>
      <c r="O6" s="83">
        <v>12</v>
      </c>
      <c r="P6" s="83">
        <v>13</v>
      </c>
      <c r="Q6" s="83">
        <v>14</v>
      </c>
    </row>
    <row r="7">
      <c r="A7" s="83"/>
      <c r="B7" s="83"/>
      <c r="C7" s="83"/>
      <c r="D7" s="83"/>
      <c r="E7" s="83"/>
      <c r="F7" s="83"/>
      <c r="G7" s="83"/>
      <c r="H7" s="83"/>
      <c r="I7" s="83"/>
      <c r="J7" s="83"/>
      <c r="K7" s="83"/>
      <c r="L7" s="83"/>
      <c r="M7" s="83"/>
      <c r="N7" s="83"/>
      <c r="O7" s="83"/>
      <c r="P7" s="83"/>
      <c r="Q7" s="83"/>
    </row>
    <row r="8">
      <c r="A8" s="85" t="s">
        <v>127</v>
      </c>
      <c r="B8" s="86"/>
      <c r="C8" s="86"/>
      <c r="D8" s="86"/>
      <c r="E8" s="86"/>
      <c r="F8" s="86"/>
      <c r="G8" s="86"/>
      <c r="H8" s="86"/>
      <c r="I8" s="87"/>
      <c r="J8" s="84" t="s">
        <v>25</v>
      </c>
      <c r="K8" s="88" t="s">
        <v>53</v>
      </c>
      <c r="L8" s="88"/>
      <c r="M8" s="88"/>
      <c r="N8" s="88"/>
      <c r="O8" s="88"/>
      <c r="P8" s="88"/>
      <c r="Q8" s="88"/>
    </row>
    <row r="9" ht="22.5">
      <c r="A9" s="89"/>
      <c r="B9" s="90"/>
      <c r="C9" s="90"/>
      <c r="D9" s="90"/>
      <c r="E9" s="90"/>
      <c r="F9" s="90"/>
      <c r="G9" s="90"/>
      <c r="H9" s="90"/>
      <c r="I9" s="91"/>
      <c r="J9" s="84" t="s">
        <v>128</v>
      </c>
      <c r="K9" s="88" t="s">
        <v>53</v>
      </c>
      <c r="L9" s="88"/>
      <c r="M9" s="88"/>
      <c r="N9" s="88"/>
      <c r="O9" s="88"/>
      <c r="P9" s="88"/>
      <c r="Q9" s="88"/>
    </row>
    <row r="10" ht="33.75">
      <c r="A10" s="89"/>
      <c r="B10" s="90"/>
      <c r="C10" s="90"/>
      <c r="D10" s="90"/>
      <c r="E10" s="90"/>
      <c r="F10" s="90"/>
      <c r="G10" s="90"/>
      <c r="H10" s="90"/>
      <c r="I10" s="91"/>
      <c r="J10" s="84" t="s">
        <v>129</v>
      </c>
      <c r="K10" s="88" t="s">
        <v>53</v>
      </c>
      <c r="L10" s="88"/>
      <c r="M10" s="88"/>
      <c r="N10" s="88"/>
      <c r="O10" s="88"/>
      <c r="P10" s="88"/>
      <c r="Q10" s="88"/>
    </row>
    <row r="11" ht="22.5">
      <c r="A11" s="89"/>
      <c r="B11" s="90"/>
      <c r="C11" s="90"/>
      <c r="D11" s="90"/>
      <c r="E11" s="90"/>
      <c r="F11" s="90"/>
      <c r="G11" s="90"/>
      <c r="H11" s="90"/>
      <c r="I11" s="91"/>
      <c r="J11" s="84" t="s">
        <v>130</v>
      </c>
      <c r="K11" s="88" t="s">
        <v>53</v>
      </c>
      <c r="L11" s="88"/>
      <c r="M11" s="88"/>
      <c r="N11" s="88"/>
      <c r="O11" s="88"/>
      <c r="P11" s="88"/>
      <c r="Q11" s="88"/>
    </row>
    <row r="12" ht="22.5">
      <c r="A12" s="92"/>
      <c r="B12" s="93"/>
      <c r="C12" s="93"/>
      <c r="D12" s="93"/>
      <c r="E12" s="93"/>
      <c r="F12" s="93"/>
      <c r="G12" s="93"/>
      <c r="H12" s="93"/>
      <c r="I12" s="94"/>
      <c r="J12" s="84" t="s">
        <v>109</v>
      </c>
      <c r="K12" s="88" t="s">
        <v>53</v>
      </c>
      <c r="L12" s="88"/>
      <c r="M12" s="88"/>
      <c r="N12" s="88"/>
      <c r="O12" s="88"/>
      <c r="P12" s="88"/>
      <c r="Q12" s="88"/>
    </row>
    <row r="13" ht="27.75" customHeight="1">
      <c r="A13" s="83" t="s">
        <v>131</v>
      </c>
      <c r="B13" s="83"/>
      <c r="C13" s="83"/>
      <c r="D13" s="83"/>
      <c r="E13" s="83"/>
      <c r="F13" s="83"/>
      <c r="G13" s="83"/>
      <c r="H13" s="83"/>
      <c r="I13" s="83"/>
      <c r="J13" s="83"/>
      <c r="K13" s="83"/>
      <c r="L13" s="83"/>
      <c r="M13" s="83"/>
      <c r="N13" s="83"/>
      <c r="O13" s="83"/>
      <c r="P13" s="83"/>
      <c r="Q13" s="83"/>
    </row>
    <row r="14">
      <c r="A14" s="85" t="s">
        <v>132</v>
      </c>
      <c r="B14" s="86"/>
      <c r="C14" s="86"/>
      <c r="D14" s="86"/>
      <c r="E14" s="86"/>
      <c r="F14" s="86"/>
      <c r="G14" s="86"/>
      <c r="H14" s="86"/>
      <c r="I14" s="87"/>
      <c r="J14" s="84" t="s">
        <v>25</v>
      </c>
      <c r="K14" s="88" t="s">
        <v>53</v>
      </c>
      <c r="L14" s="88"/>
      <c r="M14" s="88"/>
      <c r="N14" s="88"/>
      <c r="O14" s="88"/>
      <c r="P14" s="88"/>
      <c r="Q14" s="88"/>
    </row>
    <row r="15" ht="22.5">
      <c r="A15" s="89"/>
      <c r="B15" s="90"/>
      <c r="C15" s="90"/>
      <c r="D15" s="90"/>
      <c r="E15" s="90"/>
      <c r="F15" s="90"/>
      <c r="G15" s="90"/>
      <c r="H15" s="90"/>
      <c r="I15" s="91"/>
      <c r="J15" s="84" t="s">
        <v>128</v>
      </c>
      <c r="K15" s="88" t="s">
        <v>53</v>
      </c>
      <c r="L15" s="88"/>
      <c r="M15" s="88"/>
      <c r="N15" s="88"/>
      <c r="O15" s="88"/>
      <c r="P15" s="88"/>
      <c r="Q15" s="88"/>
    </row>
    <row r="16" ht="33.75">
      <c r="A16" s="89"/>
      <c r="B16" s="90"/>
      <c r="C16" s="90"/>
      <c r="D16" s="90"/>
      <c r="E16" s="90"/>
      <c r="F16" s="90"/>
      <c r="G16" s="90"/>
      <c r="H16" s="90"/>
      <c r="I16" s="91"/>
      <c r="J16" s="84" t="s">
        <v>129</v>
      </c>
      <c r="K16" s="88" t="s">
        <v>53</v>
      </c>
      <c r="L16" s="88"/>
      <c r="M16" s="88"/>
      <c r="N16" s="88"/>
      <c r="O16" s="88"/>
      <c r="P16" s="88"/>
      <c r="Q16" s="88"/>
    </row>
    <row r="17" ht="22.5">
      <c r="A17" s="89"/>
      <c r="B17" s="90"/>
      <c r="C17" s="90"/>
      <c r="D17" s="90"/>
      <c r="E17" s="90"/>
      <c r="F17" s="90"/>
      <c r="G17" s="90"/>
      <c r="H17" s="90"/>
      <c r="I17" s="91"/>
      <c r="J17" s="84" t="s">
        <v>130</v>
      </c>
      <c r="K17" s="88" t="s">
        <v>53</v>
      </c>
      <c r="L17" s="88"/>
      <c r="M17" s="88"/>
      <c r="N17" s="88"/>
      <c r="O17" s="88"/>
      <c r="P17" s="88"/>
      <c r="Q17" s="88"/>
    </row>
    <row r="18" ht="22.5">
      <c r="A18" s="92"/>
      <c r="B18" s="93"/>
      <c r="C18" s="93"/>
      <c r="D18" s="93"/>
      <c r="E18" s="93"/>
      <c r="F18" s="93"/>
      <c r="G18" s="93"/>
      <c r="H18" s="93"/>
      <c r="I18" s="94"/>
      <c r="J18" s="84" t="s">
        <v>109</v>
      </c>
      <c r="K18" s="88" t="s">
        <v>53</v>
      </c>
      <c r="L18" s="88"/>
      <c r="M18" s="88"/>
      <c r="N18" s="88"/>
      <c r="O18" s="88"/>
      <c r="P18" s="88"/>
      <c r="Q18" s="88"/>
    </row>
    <row r="19" ht="33.75" customHeight="1">
      <c r="A19" s="84" t="s">
        <v>47</v>
      </c>
      <c r="B19" s="95" t="s">
        <v>133</v>
      </c>
      <c r="C19" s="96"/>
      <c r="D19" s="83"/>
      <c r="E19" s="97"/>
      <c r="F19" s="97"/>
      <c r="G19" s="84"/>
      <c r="H19" s="83"/>
      <c r="I19" s="83"/>
      <c r="J19" s="84" t="s">
        <v>25</v>
      </c>
      <c r="K19" s="88"/>
      <c r="L19" s="88"/>
      <c r="M19" s="88"/>
      <c r="N19" s="88"/>
      <c r="O19" s="88"/>
      <c r="P19" s="88"/>
      <c r="Q19" s="88"/>
    </row>
    <row r="20" ht="22.5">
      <c r="A20" s="84"/>
      <c r="B20" s="95"/>
      <c r="C20" s="96"/>
      <c r="D20" s="88"/>
      <c r="E20" s="83"/>
      <c r="F20" s="83"/>
      <c r="G20" s="84"/>
      <c r="H20" s="83"/>
      <c r="I20" s="83"/>
      <c r="J20" s="84" t="s">
        <v>128</v>
      </c>
      <c r="K20" s="88"/>
      <c r="L20" s="88"/>
      <c r="M20" s="88"/>
      <c r="N20" s="88"/>
      <c r="O20" s="88"/>
      <c r="P20" s="88"/>
      <c r="Q20" s="88"/>
    </row>
    <row r="21" ht="33.75">
      <c r="A21" s="84"/>
      <c r="B21" s="95"/>
      <c r="C21" s="96"/>
      <c r="D21" s="88"/>
      <c r="E21" s="83"/>
      <c r="F21" s="83"/>
      <c r="G21" s="84"/>
      <c r="H21" s="83"/>
      <c r="I21" s="83"/>
      <c r="J21" s="84" t="s">
        <v>129</v>
      </c>
      <c r="K21" s="88"/>
      <c r="L21" s="88"/>
      <c r="M21" s="88"/>
      <c r="N21" s="88"/>
      <c r="O21" s="88"/>
      <c r="P21" s="88"/>
      <c r="Q21" s="88"/>
    </row>
    <row r="22" ht="22.5">
      <c r="A22" s="84"/>
      <c r="B22" s="83"/>
      <c r="C22" s="83"/>
      <c r="D22" s="88"/>
      <c r="E22" s="83"/>
      <c r="F22" s="83"/>
      <c r="G22" s="84"/>
      <c r="H22" s="83"/>
      <c r="I22" s="83"/>
      <c r="J22" s="84" t="s">
        <v>130</v>
      </c>
      <c r="K22" s="88"/>
      <c r="L22" s="88"/>
      <c r="M22" s="88"/>
      <c r="N22" s="88"/>
      <c r="O22" s="88"/>
      <c r="P22" s="88"/>
      <c r="Q22" s="88"/>
    </row>
    <row r="23" ht="22.5">
      <c r="A23" s="84"/>
      <c r="B23" s="83"/>
      <c r="C23" s="83"/>
      <c r="D23" s="88"/>
      <c r="E23" s="83"/>
      <c r="F23" s="83"/>
      <c r="G23" s="84"/>
      <c r="H23" s="83"/>
      <c r="I23" s="83"/>
      <c r="J23" s="84" t="s">
        <v>134</v>
      </c>
      <c r="K23" s="88"/>
      <c r="L23" s="88"/>
      <c r="M23" s="88"/>
      <c r="N23" s="88"/>
      <c r="O23" s="88"/>
      <c r="P23" s="88"/>
      <c r="Q23" s="88"/>
    </row>
    <row r="24" ht="28.5" customHeight="1">
      <c r="A24" s="84" t="s">
        <v>135</v>
      </c>
      <c r="B24" s="83"/>
      <c r="C24" s="83"/>
      <c r="D24" s="83"/>
      <c r="E24" s="83"/>
      <c r="F24" s="83"/>
      <c r="G24" s="84"/>
      <c r="H24" s="83"/>
      <c r="I24" s="83"/>
      <c r="J24" s="84"/>
      <c r="K24" s="88"/>
      <c r="L24" s="88"/>
      <c r="M24" s="88"/>
      <c r="N24" s="88"/>
      <c r="O24" s="88"/>
      <c r="P24" s="88"/>
      <c r="Q24" s="88"/>
    </row>
    <row r="25">
      <c r="A25" s="83" t="s">
        <v>136</v>
      </c>
      <c r="B25" s="83"/>
      <c r="C25" s="83"/>
      <c r="D25" s="83"/>
      <c r="E25" s="83"/>
      <c r="F25" s="83"/>
      <c r="G25" s="83"/>
      <c r="H25" s="83"/>
      <c r="I25" s="83"/>
      <c r="J25" s="83"/>
      <c r="K25" s="83"/>
      <c r="L25" s="83"/>
      <c r="M25" s="83"/>
      <c r="N25" s="83"/>
      <c r="O25" s="83"/>
      <c r="P25" s="83"/>
      <c r="Q25" s="83"/>
    </row>
    <row r="26">
      <c r="A26" s="85" t="s">
        <v>137</v>
      </c>
      <c r="B26" s="86"/>
      <c r="C26" s="86"/>
      <c r="D26" s="86"/>
      <c r="E26" s="86"/>
      <c r="F26" s="86"/>
      <c r="G26" s="86"/>
      <c r="H26" s="86"/>
      <c r="I26" s="87"/>
      <c r="J26" s="98" t="s">
        <v>25</v>
      </c>
      <c r="K26" s="88"/>
      <c r="L26" s="88"/>
      <c r="M26" s="88"/>
      <c r="N26" s="88"/>
      <c r="O26" s="88"/>
      <c r="P26" s="88"/>
      <c r="Q26" s="88"/>
    </row>
    <row r="27" ht="22.5">
      <c r="A27" s="89"/>
      <c r="B27" s="90"/>
      <c r="C27" s="90"/>
      <c r="D27" s="90"/>
      <c r="E27" s="90"/>
      <c r="F27" s="90"/>
      <c r="G27" s="90"/>
      <c r="H27" s="90"/>
      <c r="I27" s="91"/>
      <c r="J27" s="84" t="s">
        <v>128</v>
      </c>
      <c r="K27" s="88"/>
      <c r="L27" s="88"/>
      <c r="M27" s="88"/>
      <c r="N27" s="88"/>
      <c r="O27" s="88"/>
      <c r="P27" s="88"/>
      <c r="Q27" s="88"/>
    </row>
    <row r="28" ht="33.75">
      <c r="A28" s="89"/>
      <c r="B28" s="90"/>
      <c r="C28" s="90"/>
      <c r="D28" s="90"/>
      <c r="E28" s="90"/>
      <c r="F28" s="90"/>
      <c r="G28" s="90"/>
      <c r="H28" s="90"/>
      <c r="I28" s="91"/>
      <c r="J28" s="84" t="s">
        <v>129</v>
      </c>
      <c r="K28" s="88"/>
      <c r="L28" s="88"/>
      <c r="M28" s="88"/>
      <c r="N28" s="88"/>
      <c r="O28" s="88"/>
      <c r="P28" s="88"/>
      <c r="Q28" s="88"/>
    </row>
    <row r="29" ht="22.5">
      <c r="A29" s="89"/>
      <c r="B29" s="90"/>
      <c r="C29" s="90"/>
      <c r="D29" s="90"/>
      <c r="E29" s="90"/>
      <c r="F29" s="90"/>
      <c r="G29" s="90"/>
      <c r="H29" s="90"/>
      <c r="I29" s="91"/>
      <c r="J29" s="84" t="s">
        <v>130</v>
      </c>
      <c r="K29" s="88"/>
      <c r="L29" s="88"/>
      <c r="M29" s="88"/>
      <c r="N29" s="88"/>
      <c r="O29" s="88"/>
      <c r="P29" s="88"/>
      <c r="Q29" s="88"/>
    </row>
    <row r="30" ht="22.5">
      <c r="A30" s="92"/>
      <c r="B30" s="93"/>
      <c r="C30" s="93"/>
      <c r="D30" s="93"/>
      <c r="E30" s="93"/>
      <c r="F30" s="93"/>
      <c r="G30" s="93"/>
      <c r="H30" s="93"/>
      <c r="I30" s="94"/>
      <c r="J30" s="84" t="s">
        <v>109</v>
      </c>
      <c r="K30" s="88"/>
      <c r="L30" s="88"/>
      <c r="M30" s="88"/>
      <c r="N30" s="88"/>
      <c r="O30" s="88"/>
      <c r="P30" s="88"/>
      <c r="Q30" s="88"/>
    </row>
    <row r="31" ht="34.5" customHeight="1">
      <c r="A31" s="84" t="s">
        <v>47</v>
      </c>
      <c r="B31" s="95" t="s">
        <v>133</v>
      </c>
      <c r="C31" s="96"/>
      <c r="D31" s="83"/>
      <c r="E31" s="83"/>
      <c r="F31" s="83"/>
      <c r="G31" s="84"/>
      <c r="H31" s="83"/>
      <c r="I31" s="83"/>
      <c r="J31" s="98" t="s">
        <v>25</v>
      </c>
      <c r="K31" s="88"/>
      <c r="L31" s="88"/>
      <c r="M31" s="88"/>
      <c r="N31" s="88"/>
      <c r="O31" s="88"/>
      <c r="P31" s="88"/>
      <c r="Q31" s="88"/>
    </row>
    <row r="32" ht="22.5">
      <c r="A32" s="84"/>
      <c r="B32" s="95"/>
      <c r="C32" s="96"/>
      <c r="D32" s="83"/>
      <c r="E32" s="83"/>
      <c r="F32" s="83"/>
      <c r="G32" s="84"/>
      <c r="H32" s="83"/>
      <c r="I32" s="83"/>
      <c r="J32" s="84" t="s">
        <v>128</v>
      </c>
      <c r="K32" s="88"/>
      <c r="L32" s="88"/>
      <c r="M32" s="88"/>
      <c r="N32" s="88"/>
      <c r="O32" s="88"/>
      <c r="P32" s="88"/>
      <c r="Q32" s="88"/>
    </row>
    <row r="33" ht="33.75">
      <c r="A33" s="84"/>
      <c r="B33" s="95"/>
      <c r="C33" s="96"/>
      <c r="D33" s="83"/>
      <c r="E33" s="83"/>
      <c r="F33" s="83"/>
      <c r="G33" s="84"/>
      <c r="H33" s="83"/>
      <c r="I33" s="83"/>
      <c r="J33" s="84" t="s">
        <v>129</v>
      </c>
      <c r="K33" s="88"/>
      <c r="L33" s="88"/>
      <c r="M33" s="88"/>
      <c r="N33" s="88"/>
      <c r="O33" s="88"/>
      <c r="P33" s="88"/>
      <c r="Q33" s="88"/>
    </row>
    <row r="34" ht="22.5">
      <c r="A34" s="84"/>
      <c r="B34" s="95"/>
      <c r="C34" s="96"/>
      <c r="D34" s="83"/>
      <c r="E34" s="83"/>
      <c r="F34" s="83"/>
      <c r="G34" s="84"/>
      <c r="H34" s="83"/>
      <c r="I34" s="83"/>
      <c r="J34" s="84" t="s">
        <v>130</v>
      </c>
      <c r="K34" s="88"/>
      <c r="L34" s="88"/>
      <c r="M34" s="88"/>
      <c r="N34" s="88"/>
      <c r="O34" s="88"/>
      <c r="P34" s="88"/>
      <c r="Q34" s="88"/>
    </row>
    <row r="35" ht="22.5">
      <c r="A35" s="84"/>
      <c r="B35" s="95"/>
      <c r="C35" s="96"/>
      <c r="D35" s="83"/>
      <c r="E35" s="83"/>
      <c r="F35" s="83"/>
      <c r="G35" s="84"/>
      <c r="H35" s="83"/>
      <c r="I35" s="83"/>
      <c r="J35" s="84" t="s">
        <v>134</v>
      </c>
      <c r="K35" s="88"/>
      <c r="L35" s="88"/>
      <c r="M35" s="88"/>
      <c r="N35" s="88"/>
      <c r="O35" s="88"/>
      <c r="P35" s="88"/>
      <c r="Q35" s="88"/>
    </row>
    <row r="36" ht="28.5" customHeight="1">
      <c r="A36" s="84" t="s">
        <v>135</v>
      </c>
      <c r="B36" s="95"/>
      <c r="C36" s="96"/>
      <c r="D36" s="83"/>
      <c r="E36" s="83"/>
      <c r="F36" s="83"/>
      <c r="G36" s="84"/>
      <c r="H36" s="83"/>
      <c r="I36" s="83"/>
      <c r="J36" s="84"/>
      <c r="K36" s="88"/>
      <c r="L36" s="88"/>
      <c r="M36" s="88"/>
      <c r="N36" s="88"/>
      <c r="O36" s="88"/>
      <c r="P36" s="88"/>
      <c r="Q36" s="88"/>
    </row>
  </sheetData>
  <mergeCells count="67">
    <mergeCell ref="A1:Q1"/>
    <mergeCell ref="A2:Q2"/>
    <mergeCell ref="A4:A5"/>
    <mergeCell ref="B4:C5"/>
    <mergeCell ref="D4:D5"/>
    <mergeCell ref="E4:F5"/>
    <mergeCell ref="G4:G5"/>
    <mergeCell ref="H4:I5"/>
    <mergeCell ref="J4:J5"/>
    <mergeCell ref="K4:O4"/>
    <mergeCell ref="P4:P5"/>
    <mergeCell ref="Q4:Q5"/>
    <mergeCell ref="A6:A7"/>
    <mergeCell ref="B6:C7"/>
    <mergeCell ref="D6:D7"/>
    <mergeCell ref="E6:F7"/>
    <mergeCell ref="G6:G7"/>
    <mergeCell ref="H6:I7"/>
    <mergeCell ref="J6:J7"/>
    <mergeCell ref="K6:K7"/>
    <mergeCell ref="L6:L7"/>
    <mergeCell ref="M6:M7"/>
    <mergeCell ref="N6:N7"/>
    <mergeCell ref="O6:O7"/>
    <mergeCell ref="P6:P7"/>
    <mergeCell ref="Q6:Q7"/>
    <mergeCell ref="A8:I12"/>
    <mergeCell ref="A13:Q13"/>
    <mergeCell ref="A14:I18"/>
    <mergeCell ref="B19:C19"/>
    <mergeCell ref="E19:F19"/>
    <mergeCell ref="H19:I19"/>
    <mergeCell ref="B20:C20"/>
    <mergeCell ref="E20:F20"/>
    <mergeCell ref="H20:I20"/>
    <mergeCell ref="B21:C21"/>
    <mergeCell ref="E21:F21"/>
    <mergeCell ref="H21:I21"/>
    <mergeCell ref="B22:C22"/>
    <mergeCell ref="E22:F22"/>
    <mergeCell ref="H22:I22"/>
    <mergeCell ref="B23:C23"/>
    <mergeCell ref="E23:F23"/>
    <mergeCell ref="H23:I23"/>
    <mergeCell ref="B24:C24"/>
    <mergeCell ref="E24:F24"/>
    <mergeCell ref="H24:I24"/>
    <mergeCell ref="A25:Q25"/>
    <mergeCell ref="A26:I30"/>
    <mergeCell ref="B31:C31"/>
    <mergeCell ref="E31:F31"/>
    <mergeCell ref="H31:I31"/>
    <mergeCell ref="B32:C32"/>
    <mergeCell ref="E32:F32"/>
    <mergeCell ref="H32:I32"/>
    <mergeCell ref="B33:C33"/>
    <mergeCell ref="E33:F33"/>
    <mergeCell ref="H33:I33"/>
    <mergeCell ref="B34:C34"/>
    <mergeCell ref="E34:F34"/>
    <mergeCell ref="H34:I34"/>
    <mergeCell ref="B35:C35"/>
    <mergeCell ref="E35:F35"/>
    <mergeCell ref="H35:I35"/>
    <mergeCell ref="B36:C36"/>
    <mergeCell ref="E36:F36"/>
    <mergeCell ref="H36:I36"/>
  </mergeCells>
  <printOptions headings="0" gridLines="0"/>
  <pageMargins left="0.70866141732283472" right="0.70866141732283472" top="0.74803149606299213" bottom="0.74803149606299213" header="0.31496062992125984" footer="0.31496062992125984"/>
  <pageSetup paperSize="9" scale="100" firstPageNumber="15" fitToWidth="1" fitToHeight="1" pageOrder="downThenOver" orientation="landscape" usePrinterDefaults="1" blackAndWhite="0" draft="0" cellComments="none" useFirstPageNumber="1" errors="displayed" horizontalDpi="180" verticalDpi="180" copies="1"/>
  <headerFooter>
    <oddHeader>&amp;C&amp;P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selection activeCell="A3" activeCellId="0" sqref="A3"/>
    </sheetView>
  </sheetViews>
  <sheetFormatPr defaultRowHeight="14.25"/>
  <cols>
    <col customWidth="1" min="1" max="1" width="4.5703125"/>
    <col customWidth="1" min="2" max="2" width="14.28515625"/>
    <col customWidth="1" min="3" max="4" width="11.140625"/>
    <col customWidth="1" min="5" max="5" width="13.5703125"/>
    <col customWidth="1" min="6" max="6" width="17.85546875"/>
    <col customWidth="1" min="7" max="7" width="12.42578125"/>
  </cols>
  <sheetData>
    <row r="1" ht="15">
      <c r="A1" s="3" t="s">
        <v>138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4"/>
      <c r="N1" s="4"/>
    </row>
    <row r="2" ht="15">
      <c r="A2" s="99" t="s">
        <v>139</v>
      </c>
      <c r="B2" s="99"/>
      <c r="C2" s="99"/>
      <c r="D2" s="99"/>
      <c r="E2" s="99"/>
      <c r="F2" s="99"/>
      <c r="G2" s="99"/>
      <c r="H2" s="99"/>
      <c r="I2" s="99"/>
      <c r="J2" s="99"/>
      <c r="K2" s="99"/>
      <c r="L2" s="99"/>
      <c r="M2" s="99"/>
      <c r="N2" s="99"/>
    </row>
    <row r="3" ht="15">
      <c r="A3" s="99"/>
    </row>
    <row r="4" ht="69" customHeight="1">
      <c r="A4" s="100" t="s">
        <v>85</v>
      </c>
      <c r="B4" s="101" t="s">
        <v>140</v>
      </c>
      <c r="C4" s="101"/>
      <c r="D4" s="101"/>
      <c r="E4" s="101"/>
      <c r="F4" s="101" t="s">
        <v>141</v>
      </c>
      <c r="G4" s="101" t="s">
        <v>142</v>
      </c>
      <c r="H4" s="101" t="s">
        <v>143</v>
      </c>
      <c r="I4" s="101"/>
      <c r="J4" s="101"/>
      <c r="K4" s="101"/>
      <c r="L4" s="101"/>
    </row>
    <row r="5" ht="28.5">
      <c r="A5" s="102"/>
      <c r="B5" s="101" t="s">
        <v>144</v>
      </c>
      <c r="C5" s="101" t="s">
        <v>145</v>
      </c>
      <c r="D5" s="101" t="s">
        <v>146</v>
      </c>
      <c r="E5" s="101" t="s">
        <v>147</v>
      </c>
      <c r="F5" s="101"/>
      <c r="G5" s="101"/>
      <c r="H5" s="101" t="s">
        <v>148</v>
      </c>
      <c r="I5" s="101" t="s">
        <v>148</v>
      </c>
      <c r="J5" s="101" t="s">
        <v>148</v>
      </c>
      <c r="K5" s="101" t="s">
        <v>148</v>
      </c>
      <c r="L5" s="101" t="s">
        <v>135</v>
      </c>
    </row>
    <row r="6" ht="14.449999999999999">
      <c r="A6" s="101">
        <v>1</v>
      </c>
      <c r="B6" s="101">
        <v>2</v>
      </c>
      <c r="C6" s="101">
        <v>3</v>
      </c>
      <c r="D6" s="101">
        <v>4</v>
      </c>
      <c r="E6" s="101">
        <v>5</v>
      </c>
      <c r="F6" s="101">
        <v>6</v>
      </c>
      <c r="G6" s="101">
        <v>7</v>
      </c>
      <c r="H6" s="101">
        <v>8</v>
      </c>
      <c r="I6" s="101">
        <v>9</v>
      </c>
      <c r="J6" s="101">
        <v>10</v>
      </c>
      <c r="K6" s="101">
        <v>11</v>
      </c>
      <c r="L6" s="101">
        <v>12</v>
      </c>
    </row>
    <row r="7" ht="14.449999999999999">
      <c r="A7" s="101">
        <v>1</v>
      </c>
      <c r="B7" s="101" t="s">
        <v>53</v>
      </c>
      <c r="C7" s="101" t="s">
        <v>53</v>
      </c>
      <c r="D7" s="101" t="s">
        <v>53</v>
      </c>
      <c r="E7" s="101" t="s">
        <v>53</v>
      </c>
      <c r="F7" s="101" t="s">
        <v>53</v>
      </c>
      <c r="G7" s="101" t="s">
        <v>53</v>
      </c>
      <c r="H7" s="101" t="s">
        <v>53</v>
      </c>
      <c r="I7" s="101" t="s">
        <v>53</v>
      </c>
      <c r="J7" s="101" t="s">
        <v>53</v>
      </c>
      <c r="K7" s="101" t="s">
        <v>53</v>
      </c>
      <c r="L7" s="101" t="s">
        <v>53</v>
      </c>
    </row>
    <row r="8" ht="15">
      <c r="A8" s="70"/>
    </row>
  </sheetData>
  <mergeCells count="7">
    <mergeCell ref="A1:L1"/>
    <mergeCell ref="A2:N2"/>
    <mergeCell ref="A4:A5"/>
    <mergeCell ref="B4:E4"/>
    <mergeCell ref="F4:F5"/>
    <mergeCell ref="G4:G5"/>
    <mergeCell ref="H4:L4"/>
  </mergeCells>
  <printOptions headings="0" gridLines="0"/>
  <pageMargins left="0.70866141732283472" right="0.70866141732283472" top="0.74803149606299213" bottom="0.74803149606299213" header="0.31496062992125984" footer="0.31496062992125984"/>
  <pageSetup paperSize="9" scale="100" firstPageNumber="17" fitToWidth="1" fitToHeight="1" pageOrder="downThenOver" orientation="landscape" usePrinterDefaults="1" blackAndWhite="0" draft="0" cellComments="none" useFirstPageNumber="1" errors="displayed" horizontalDpi="180" verticalDpi="180" copies="1"/>
  <headerFooter>
    <oddHeader>&amp;C&amp;P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selection activeCell="A3" activeCellId="0" sqref="A3"/>
    </sheetView>
  </sheetViews>
  <sheetFormatPr defaultRowHeight="14.25"/>
  <cols>
    <col customWidth="1" min="1" max="1" width="5.7109375"/>
    <col customWidth="1" min="2" max="2" width="24"/>
    <col customWidth="1" min="3" max="3" width="27.28515625"/>
    <col customWidth="1" min="4" max="4" width="20.140625"/>
    <col customWidth="1" min="5" max="5" width="21.28515625"/>
    <col customWidth="1" min="6" max="6" width="28.7109375"/>
  </cols>
  <sheetData>
    <row r="1" ht="15.75">
      <c r="A1" s="103" t="s">
        <v>149</v>
      </c>
      <c r="B1" s="103"/>
      <c r="C1" s="103"/>
      <c r="D1" s="103"/>
      <c r="E1" s="103"/>
      <c r="F1" s="103"/>
    </row>
    <row r="2" ht="76.150000000000006" customHeight="1">
      <c r="A2" s="104" t="s">
        <v>150</v>
      </c>
      <c r="B2" s="104"/>
      <c r="C2" s="104"/>
      <c r="D2" s="104"/>
      <c r="E2" s="104"/>
      <c r="F2" s="104"/>
      <c r="G2" s="4"/>
      <c r="H2" s="4"/>
      <c r="I2" s="4"/>
      <c r="J2" s="4"/>
      <c r="K2" s="4"/>
      <c r="L2" s="4"/>
      <c r="M2" s="4"/>
      <c r="N2" s="4"/>
    </row>
    <row r="3" ht="15">
      <c r="A3" s="99"/>
    </row>
    <row r="4" ht="66.75" customHeight="1">
      <c r="A4" s="105" t="s">
        <v>34</v>
      </c>
      <c r="B4" s="105" t="s">
        <v>151</v>
      </c>
      <c r="C4" s="105" t="s">
        <v>141</v>
      </c>
      <c r="D4" s="105" t="s">
        <v>152</v>
      </c>
      <c r="E4" s="105" t="s">
        <v>153</v>
      </c>
      <c r="F4" s="105" t="s">
        <v>154</v>
      </c>
    </row>
    <row r="5" ht="15">
      <c r="A5" s="105">
        <v>1</v>
      </c>
      <c r="B5" s="105">
        <v>2</v>
      </c>
      <c r="C5" s="105">
        <v>3</v>
      </c>
      <c r="D5" s="105">
        <v>4</v>
      </c>
      <c r="E5" s="105">
        <v>5</v>
      </c>
      <c r="F5" s="105">
        <v>6</v>
      </c>
    </row>
    <row r="6" ht="15">
      <c r="A6" s="105">
        <v>1</v>
      </c>
      <c r="B6" s="105" t="s">
        <v>53</v>
      </c>
      <c r="C6" s="105" t="s">
        <v>53</v>
      </c>
      <c r="D6" s="105" t="s">
        <v>53</v>
      </c>
      <c r="E6" s="105" t="s">
        <v>53</v>
      </c>
      <c r="F6" s="105" t="s">
        <v>53</v>
      </c>
    </row>
  </sheetData>
  <mergeCells count="2">
    <mergeCell ref="A1:F1"/>
    <mergeCell ref="A2:F2"/>
  </mergeCells>
  <printOptions headings="0" gridLines="0"/>
  <pageMargins left="0.70866141732283472" right="0.70866141732283472" top="0.74803149606299213" bottom="0.74803149606299213" header="0.31496062992125984" footer="0.31496062992125984"/>
  <pageSetup paperSize="9" scale="100" firstPageNumber="18" fitToWidth="1" fitToHeight="1" pageOrder="downThenOver" orientation="landscape" usePrinterDefaults="1" blackAndWhite="0" draft="0" cellComments="none" useFirstPageNumber="1" errors="displayed" horizontalDpi="180" verticalDpi="180" copies="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Р7-Офис/2024.4.1.625</Application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revision>1</cp:revision>
  <dcterms:created xsi:type="dcterms:W3CDTF">2006-09-28T05:33:49Z</dcterms:created>
  <dcterms:modified xsi:type="dcterms:W3CDTF">2024-10-31T10:54:07Z</dcterms:modified>
</cp:coreProperties>
</file>