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на сайт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G37" i="1" l="1"/>
  <c r="F37" i="1"/>
  <c r="E37" i="1"/>
  <c r="D37" i="1"/>
  <c r="C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J31" i="1"/>
  <c r="H31" i="1"/>
  <c r="K30" i="1"/>
  <c r="J30" i="1"/>
  <c r="I30" i="1"/>
  <c r="H30" i="1"/>
  <c r="J29" i="1"/>
  <c r="H29" i="1"/>
  <c r="K28" i="1"/>
  <c r="J28" i="1"/>
  <c r="I28" i="1"/>
  <c r="H28" i="1"/>
  <c r="J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J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37" i="1" l="1"/>
  <c r="I37" i="1"/>
  <c r="H37" i="1"/>
  <c r="J37" i="1"/>
</calcChain>
</file>

<file path=xl/sharedStrings.xml><?xml version="1.0" encoding="utf-8"?>
<sst xmlns="http://schemas.openxmlformats.org/spreadsheetml/2006/main" count="69" uniqueCount="66">
  <si>
    <t xml:space="preserve">Сведения о расходах бюджета города Покачи по муниципальным программ и непрограммным навлениям деятельност на 2025 год и на плановый период 2026 и 2027 годов в сравнении с ожидаемым исполнением за 2024 год и отчетом за 2023 год
</t>
  </si>
  <si>
    <t>(рублей)</t>
  </si>
  <si>
    <t>Наименование расходов</t>
  </si>
  <si>
    <t>ЦСР</t>
  </si>
  <si>
    <t>2023 (отчет)</t>
  </si>
  <si>
    <t>2024 (оценка)</t>
  </si>
  <si>
    <t>2025 (проект)</t>
  </si>
  <si>
    <t>2026 (проект)</t>
  </si>
  <si>
    <t>2027 (проект)</t>
  </si>
  <si>
    <t>Сравнение плана 2025 года с отчетом за 2023 год</t>
  </si>
  <si>
    <t>Сравнение плана 2025 года с ожидаемым исполнением 
за 2024 год</t>
  </si>
  <si>
    <t>отклонение</t>
  </si>
  <si>
    <t>отношение, %</t>
  </si>
  <si>
    <t>Муниципальная программа "Реализация молодежной политики на территории города Покачи"</t>
  </si>
  <si>
    <t>0100000000</t>
  </si>
  <si>
    <t>Муниципальная программа "Организация отдыха детей города Покачи в каникулярное время "</t>
  </si>
  <si>
    <t>0200000000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</si>
  <si>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</si>
  <si>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0300000000</t>
  </si>
  <si>
    <t>0400000000</t>
  </si>
  <si>
    <t>Муниципальная программа "Развитие муниципальной службы в городе Покачи"</t>
  </si>
  <si>
    <t>0500000000</t>
  </si>
  <si>
    <t>Муниципальная программа "Улучшение условий и охраны труда на территории города Покачи"</t>
  </si>
  <si>
    <t>0600000000</t>
  </si>
  <si>
    <t>Муниципальная программа "Развитие жилищной сферы в городе Покачи"</t>
  </si>
  <si>
    <t>0700000000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</si>
  <si>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</si>
  <si>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0800000000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</si>
  <si>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</si>
  <si>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0900000000</t>
  </si>
  <si>
    <t>Муниципальная программа "Разработка документов градостроительного регулирования города Покачи"</t>
  </si>
  <si>
    <t>1000000000</t>
  </si>
  <si>
    <t>Муниципальная программа "Противодействие коррупции в муниципальном образовании город Покачи "</t>
  </si>
  <si>
    <t>1100000000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</si>
  <si>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</si>
  <si>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1200000000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</si>
  <si>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</si>
  <si>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1300000000</t>
  </si>
  <si>
    <t>Муниципальная программа "Управление муниципальными финансами города Покачи "</t>
  </si>
  <si>
    <t>1400000000</t>
  </si>
  <si>
    <t>Муниципальная программа "Развитие транспортной системы города Покачи "</t>
  </si>
  <si>
    <t>1500000000</t>
  </si>
  <si>
    <t>Муниципальная программа "Обеспечение жильем молодых семей на территории города Покачи"</t>
  </si>
  <si>
    <t>1600000000</t>
  </si>
  <si>
    <t>Муниципальная программа "Развитие физической культуры и спорта в городе Покачи "</t>
  </si>
  <si>
    <t>1700000000</t>
  </si>
  <si>
    <t>Муниципальная программа "Поддержка социально-ориентированных некоммерческих организаций города Покачи"</t>
  </si>
  <si>
    <t>1900000000</t>
  </si>
  <si>
    <t>Муниципальная программа "Развитие жилищно-коммунального комплекса и повышение энергетической эффективности в городе Покачи"</t>
  </si>
  <si>
    <t>2000000000</t>
  </si>
  <si>
    <t>Муниципальная программа "Укрепление общественного здоровья"</t>
  </si>
  <si>
    <t>Муниципальная программа "Обеспечение безопасности жизнедеятельности населения на территории города Покачи"</t>
  </si>
  <si>
    <t>2200000000</t>
  </si>
  <si>
    <t>Муниципальная программа  "Развитие детско-юношеского спорта в городе Покачи"</t>
  </si>
  <si>
    <t>2300000000</t>
  </si>
  <si>
    <t>Муниципальная программа "Обеспечение экологической безопасности на территории города Покачи "</t>
  </si>
  <si>
    <t>2400000000</t>
  </si>
  <si>
    <t>Муниципальная программа "Поддержка ведения садоводства и огородничества на территории  города Покачи"</t>
  </si>
  <si>
    <t>Муниципальная программа "Информационное общество города Покачи "</t>
  </si>
  <si>
    <t>Муниципальная программа "Развитие образования в городе Покачи"</t>
  </si>
  <si>
    <t>Муниципальная программа "Формирование современной городской среды в муниципальном образовании город Покачи"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</si>
  <si>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</si>
  <si>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Непрограммные расходы</t>
  </si>
  <si>
    <t>Итого:</t>
  </si>
  <si>
    <t>Муниципальная программа "Развитие культуры и спорта на территории города Покачи"</t>
  </si>
  <si>
    <t>Муниципальная программа "Сохранение и развитие сферы культуры города Покачи"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</si>
</sst>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&quot;[$руб.-419];[Red]&quot;-&quot;#,##0.00&quot; &quot;[$руб.-419]"/>
    <numFmt numFmtId="165" formatCode="#,##0.00_ ;[Red]\-#,##0.00\ "/>
    <numFmt numFmtId="166" formatCode="0000000000"/>
    <numFmt numFmtId="167" formatCode="#,##0.00;[Red]\-#,##0.00;0.00"/>
  </numFmts>
  <fonts count="10" x14ac:knownFonts="1">
    <font>
      <sz val="11"/>
      <color theme="1"/>
      <name val="Calibri"/>
      <scheme val="minor"/>
    </font>
    <font>
      <sz val="10"/>
      <name val="Arial"/>
    </font>
    <font>
      <sz val="10"/>
      <name val="Times New Roman"/>
    </font>
    <font>
      <sz val="14"/>
      <name val="Times New Roman"/>
    </font>
    <font>
      <sz val="12"/>
      <name val="Times New Roman"/>
    </font>
    <font>
      <b/>
      <sz val="10"/>
      <name val="Times New Roman"/>
    </font>
    <font>
      <sz val="10"/>
      <color theme="1"/>
      <name val="Times New Roman"/>
    </font>
    <font>
      <sz val="11"/>
      <color theme="1"/>
      <name val="Times New Roman"/>
    </font>
    <font>
      <sz val="8"/>
      <name val="Arial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164" fontId="0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9" fillId="0" borderId="0"/>
    <xf numFmtId="164" fontId="1" fillId="0" borderId="0"/>
    <xf numFmtId="164" fontId="1" fillId="0" borderId="0"/>
    <xf numFmtId="164" fontId="1" fillId="0" borderId="0"/>
    <xf numFmtId="0" fontId="1" fillId="0" borderId="0"/>
  </cellStyleXfs>
  <cellXfs count="29">
    <xf numFmtId="164" fontId="0" fillId="0" borderId="0" xfId="0"/>
    <xf numFmtId="164" fontId="2" fillId="0" borderId="0" xfId="1" applyFont="1" applyAlignment="1" applyProtection="1">
      <alignment horizontal="center" wrapText="1"/>
      <protection hidden="1"/>
    </xf>
    <xf numFmtId="164" fontId="2" fillId="0" borderId="0" xfId="1" applyFont="1"/>
    <xf numFmtId="164" fontId="1" fillId="0" borderId="0" xfId="1"/>
    <xf numFmtId="164" fontId="2" fillId="0" borderId="0" xfId="1" applyFont="1" applyProtection="1">
      <protection hidden="1"/>
    </xf>
    <xf numFmtId="164" fontId="2" fillId="0" borderId="0" xfId="1" applyFont="1" applyAlignment="1" applyProtection="1">
      <alignment horizontal="right"/>
      <protection hidden="1"/>
    </xf>
    <xf numFmtId="164" fontId="4" fillId="0" borderId="0" xfId="1" applyFont="1" applyAlignment="1" applyProtection="1">
      <alignment horizontal="right"/>
      <protection hidden="1"/>
    </xf>
    <xf numFmtId="49" fontId="5" fillId="0" borderId="1" xfId="5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vertical="center" wrapText="1"/>
    </xf>
    <xf numFmtId="166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0" applyNumberFormat="1" applyFont="1" applyBorder="1" applyAlignment="1">
      <alignment vertical="center" wrapText="1"/>
    </xf>
    <xf numFmtId="167" fontId="6" fillId="0" borderId="0" xfId="0" applyNumberFormat="1" applyFont="1"/>
    <xf numFmtId="166" fontId="2" fillId="0" borderId="1" xfId="0" applyNumberFormat="1" applyFont="1" applyBorder="1" applyAlignment="1" applyProtection="1">
      <alignment horizontal="center" vertical="center"/>
      <protection hidden="1"/>
    </xf>
    <xf numFmtId="164" fontId="2" fillId="0" borderId="1" xfId="0" applyFont="1" applyBorder="1" applyAlignment="1">
      <alignment vertical="center" wrapText="1"/>
    </xf>
    <xf numFmtId="164" fontId="7" fillId="0" borderId="1" xfId="0" applyFont="1" applyBorder="1"/>
    <xf numFmtId="40" fontId="8" fillId="0" borderId="0" xfId="9" applyNumberFormat="1" applyFont="1" applyProtection="1">
      <protection hidden="1"/>
    </xf>
    <xf numFmtId="4" fontId="8" fillId="0" borderId="0" xfId="0" applyNumberFormat="1" applyFont="1" applyAlignment="1">
      <alignment horizontal="right"/>
    </xf>
    <xf numFmtId="167" fontId="6" fillId="0" borderId="1" xfId="0" applyNumberFormat="1" applyFont="1" applyBorder="1" applyAlignment="1">
      <alignment vertical="center"/>
    </xf>
    <xf numFmtId="167" fontId="2" fillId="0" borderId="1" xfId="5" applyNumberFormat="1" applyFont="1" applyBorder="1" applyAlignment="1" applyProtection="1">
      <alignment vertical="center"/>
      <protection hidden="1"/>
    </xf>
    <xf numFmtId="167" fontId="6" fillId="0" borderId="2" xfId="0" applyNumberFormat="1" applyFont="1" applyBorder="1" applyAlignment="1">
      <alignment vertical="center"/>
    </xf>
    <xf numFmtId="167" fontId="2" fillId="0" borderId="3" xfId="5" applyNumberFormat="1" applyFont="1" applyBorder="1" applyAlignment="1" applyProtection="1">
      <alignment vertical="center"/>
      <protection hidden="1"/>
    </xf>
    <xf numFmtId="167" fontId="6" fillId="0" borderId="0" xfId="0" applyNumberFormat="1" applyFont="1" applyAlignment="1">
      <alignment vertical="center"/>
    </xf>
    <xf numFmtId="164" fontId="3" fillId="0" borderId="0" xfId="1" applyFont="1" applyAlignment="1" applyProtection="1">
      <alignment horizontal="center" vertical="top" wrapText="1"/>
      <protection hidden="1"/>
    </xf>
    <xf numFmtId="164" fontId="5" fillId="0" borderId="1" xfId="1" applyFont="1" applyBorder="1" applyAlignment="1" applyProtection="1">
      <alignment horizontal="center" vertical="center"/>
      <protection hidden="1"/>
    </xf>
    <xf numFmtId="164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3" xfId="5"/>
    <cellStyle name="Обычный 3 2" xfId="6"/>
    <cellStyle name="Обычный 4" xfId="7"/>
    <cellStyle name="Обычный 5" xfId="8"/>
    <cellStyle name="Обычный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topLeftCell="A10" workbookViewId="0">
      <selection activeCell="L10" sqref="L10"/>
    </sheetView>
  </sheetViews>
  <sheetFormatPr defaultRowHeight="15" x14ac:dyDescent="0.25"/>
  <cols>
    <col min="1" max="1" width="65" customWidth="1"/>
    <col min="2" max="2" width="12.140625" customWidth="1"/>
    <col min="3" max="7" width="13.140625" bestFit="1" customWidth="1"/>
    <col min="8" max="8" width="13.5703125" bestFit="1" customWidth="1"/>
    <col min="9" max="9" width="10.5703125" customWidth="1"/>
    <col min="10" max="10" width="13.5703125" bestFit="1" customWidth="1"/>
    <col min="11" max="11" width="11.7109375" customWidth="1"/>
  </cols>
  <sheetData>
    <row r="1" spans="1:11" x14ac:dyDescent="0.25">
      <c r="A1" s="1"/>
      <c r="B1" s="2"/>
      <c r="C1" s="2"/>
      <c r="D1" s="3"/>
      <c r="E1" s="3"/>
      <c r="F1" s="3"/>
      <c r="G1" s="3"/>
    </row>
    <row r="2" spans="1:11" ht="38.2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4"/>
      <c r="B3" s="4"/>
      <c r="C3" s="5"/>
      <c r="D3" s="3"/>
      <c r="E3" s="3"/>
      <c r="F3" s="3"/>
      <c r="G3" s="3"/>
    </row>
    <row r="4" spans="1:11" ht="15.75" x14ac:dyDescent="0.25">
      <c r="A4" s="4"/>
      <c r="B4" s="4"/>
      <c r="C4" s="5"/>
      <c r="D4" s="3"/>
      <c r="E4" s="3"/>
      <c r="F4" s="3"/>
      <c r="G4" s="3"/>
      <c r="K4" s="6" t="s">
        <v>1</v>
      </c>
    </row>
    <row r="5" spans="1:11" ht="54.75" customHeight="1" x14ac:dyDescent="0.25">
      <c r="A5" s="23" t="s">
        <v>2</v>
      </c>
      <c r="B5" s="23" t="s">
        <v>3</v>
      </c>
      <c r="C5" s="24" t="s">
        <v>4</v>
      </c>
      <c r="D5" s="25" t="s">
        <v>5</v>
      </c>
      <c r="E5" s="25" t="s">
        <v>6</v>
      </c>
      <c r="F5" s="25" t="s">
        <v>7</v>
      </c>
      <c r="G5" s="25" t="s">
        <v>8</v>
      </c>
      <c r="H5" s="26" t="s">
        <v>9</v>
      </c>
      <c r="I5" s="27"/>
      <c r="J5" s="28" t="s">
        <v>10</v>
      </c>
      <c r="K5" s="28"/>
    </row>
    <row r="6" spans="1:11" ht="25.5" x14ac:dyDescent="0.25">
      <c r="A6" s="23"/>
      <c r="B6" s="23"/>
      <c r="C6" s="24"/>
      <c r="D6" s="25"/>
      <c r="E6" s="25"/>
      <c r="F6" s="25"/>
      <c r="G6" s="25"/>
      <c r="H6" s="7" t="s">
        <v>11</v>
      </c>
      <c r="I6" s="7" t="s">
        <v>12</v>
      </c>
      <c r="J6" s="7" t="s">
        <v>11</v>
      </c>
      <c r="K6" s="7" t="s">
        <v>12</v>
      </c>
    </row>
    <row r="7" spans="1:11" ht="36.75" customHeight="1" x14ac:dyDescent="0.25">
      <c r="A7" s="8" t="s">
        <v>13</v>
      </c>
      <c r="B7" s="9" t="s">
        <v>14</v>
      </c>
      <c r="C7" s="17">
        <v>806730</v>
      </c>
      <c r="D7" s="17">
        <v>1122800</v>
      </c>
      <c r="E7" s="18">
        <v>867250</v>
      </c>
      <c r="F7" s="18">
        <v>760564</v>
      </c>
      <c r="G7" s="18">
        <v>769473</v>
      </c>
      <c r="H7" s="17">
        <f t="shared" ref="H7:H37" si="0">E7-C7</f>
        <v>60520</v>
      </c>
      <c r="I7" s="17">
        <f t="shared" ref="I7:I37" si="1">E7/C7*100</f>
        <v>107.50189034745206</v>
      </c>
      <c r="J7" s="17">
        <f t="shared" ref="J7:J37" si="2">E7-D7</f>
        <v>-255550</v>
      </c>
      <c r="K7" s="17">
        <f t="shared" ref="K7:K37" si="3">E7/D7*100</f>
        <v>77.239935874599226</v>
      </c>
    </row>
    <row r="8" spans="1:11" ht="28.5" customHeight="1" x14ac:dyDescent="0.25">
      <c r="A8" s="8" t="s">
        <v>15</v>
      </c>
      <c r="B8" s="9" t="s">
        <v>16</v>
      </c>
      <c r="C8" s="17">
        <v>16151451.09</v>
      </c>
      <c r="D8" s="17">
        <v>20616318.989999998</v>
      </c>
      <c r="E8" s="18">
        <v>20180774.18</v>
      </c>
      <c r="F8" s="18">
        <v>18701532</v>
      </c>
      <c r="G8" s="18">
        <v>18778688</v>
      </c>
      <c r="H8" s="17">
        <f t="shared" si="0"/>
        <v>4029323.09</v>
      </c>
      <c r="I8" s="17">
        <f t="shared" si="1"/>
        <v>124.94712745961701</v>
      </c>
      <c r="J8" s="17">
        <f t="shared" si="2"/>
        <v>-435544.80999999866</v>
      </c>
      <c r="K8" s="17">
        <f t="shared" si="3"/>
        <v>97.887378390821084</v>
      </c>
    </row>
    <row r="9" spans="1:11" ht="63.75" x14ac:dyDescent="0.25">
      <c r="A9" s="8" t="s">
        <v>17</v>
      </c>
      <c r="B9" s="9" t="s">
        <v>18</v>
      </c>
      <c r="C9" s="17">
        <v>103727395.63</v>
      </c>
      <c r="D9" s="17">
        <v>109972785.86</v>
      </c>
      <c r="E9" s="18">
        <v>102174963.96000001</v>
      </c>
      <c r="F9" s="18">
        <v>85215685</v>
      </c>
      <c r="G9" s="18">
        <v>86213838</v>
      </c>
      <c r="H9" s="17">
        <f t="shared" si="0"/>
        <v>-1552431.6699999869</v>
      </c>
      <c r="I9" s="17">
        <f t="shared" si="1"/>
        <v>98.503354238703167</v>
      </c>
      <c r="J9" s="17">
        <f t="shared" si="2"/>
        <v>-7797821.8999999911</v>
      </c>
      <c r="K9" s="17">
        <f t="shared" si="3"/>
        <v>92.909316755940921</v>
      </c>
    </row>
    <row r="10" spans="1:11" ht="25.5" x14ac:dyDescent="0.25">
      <c r="A10" s="8" t="s">
        <v>64</v>
      </c>
      <c r="B10" s="9" t="s">
        <v>19</v>
      </c>
      <c r="C10" s="17">
        <v>0</v>
      </c>
      <c r="D10" s="17">
        <v>0</v>
      </c>
      <c r="E10" s="18">
        <v>344739445.29000002</v>
      </c>
      <c r="F10" s="18">
        <v>281408360</v>
      </c>
      <c r="G10" s="18">
        <v>284597537</v>
      </c>
      <c r="H10" s="17">
        <f t="shared" si="0"/>
        <v>344739445.29000002</v>
      </c>
      <c r="I10" s="17">
        <v>0</v>
      </c>
      <c r="J10" s="17">
        <f t="shared" si="2"/>
        <v>344739445.29000002</v>
      </c>
      <c r="K10" s="17">
        <v>0</v>
      </c>
    </row>
    <row r="11" spans="1:11" ht="25.5" x14ac:dyDescent="0.25">
      <c r="A11" s="8" t="s">
        <v>65</v>
      </c>
      <c r="B11" s="9" t="s">
        <v>19</v>
      </c>
      <c r="C11" s="17">
        <v>150224810.02000001</v>
      </c>
      <c r="D11" s="17">
        <v>200315014.34999999</v>
      </c>
      <c r="E11" s="18">
        <v>0</v>
      </c>
      <c r="F11" s="18">
        <v>0</v>
      </c>
      <c r="G11" s="18">
        <v>0</v>
      </c>
      <c r="H11" s="17">
        <f t="shared" si="0"/>
        <v>-150224810.02000001</v>
      </c>
      <c r="I11" s="17">
        <f t="shared" si="1"/>
        <v>0</v>
      </c>
      <c r="J11" s="17">
        <f t="shared" si="2"/>
        <v>-200315014.34999999</v>
      </c>
      <c r="K11" s="17">
        <f t="shared" si="3"/>
        <v>0</v>
      </c>
    </row>
    <row r="12" spans="1:11" ht="25.5" x14ac:dyDescent="0.25">
      <c r="A12" s="8" t="s">
        <v>20</v>
      </c>
      <c r="B12" s="9" t="s">
        <v>21</v>
      </c>
      <c r="C12" s="17">
        <v>6696882.8200000003</v>
      </c>
      <c r="D12" s="17">
        <v>7086915.7199999997</v>
      </c>
      <c r="E12" s="18">
        <v>6113257</v>
      </c>
      <c r="F12" s="18">
        <v>5361228</v>
      </c>
      <c r="G12" s="18">
        <v>5424025</v>
      </c>
      <c r="H12" s="17">
        <f t="shared" si="0"/>
        <v>-583625.8200000003</v>
      </c>
      <c r="I12" s="17">
        <f t="shared" si="1"/>
        <v>91.285112257645864</v>
      </c>
      <c r="J12" s="17">
        <f t="shared" si="2"/>
        <v>-973658.71999999974</v>
      </c>
      <c r="K12" s="17">
        <f t="shared" si="3"/>
        <v>86.261178226626356</v>
      </c>
    </row>
    <row r="13" spans="1:11" ht="33" customHeight="1" x14ac:dyDescent="0.25">
      <c r="A13" s="8" t="s">
        <v>22</v>
      </c>
      <c r="B13" s="9" t="s">
        <v>23</v>
      </c>
      <c r="C13" s="17">
        <v>1781581.35</v>
      </c>
      <c r="D13" s="17">
        <v>1900672.74</v>
      </c>
      <c r="E13" s="18">
        <v>1903362</v>
      </c>
      <c r="F13" s="18">
        <v>1961631</v>
      </c>
      <c r="G13" s="18">
        <v>1961642</v>
      </c>
      <c r="H13" s="17">
        <f t="shared" si="0"/>
        <v>121780.64999999991</v>
      </c>
      <c r="I13" s="17">
        <f t="shared" si="1"/>
        <v>106.83553686728926</v>
      </c>
      <c r="J13" s="17">
        <f t="shared" si="2"/>
        <v>2689.2600000000093</v>
      </c>
      <c r="K13" s="17">
        <f t="shared" si="3"/>
        <v>100.14148990214906</v>
      </c>
    </row>
    <row r="14" spans="1:11" ht="25.5" customHeight="1" x14ac:dyDescent="0.25">
      <c r="A14" s="8" t="s">
        <v>24</v>
      </c>
      <c r="B14" s="9" t="s">
        <v>25</v>
      </c>
      <c r="C14" s="17">
        <v>8649999.9900000002</v>
      </c>
      <c r="D14" s="17">
        <v>22059570.370000001</v>
      </c>
      <c r="E14" s="18">
        <v>20835257.73</v>
      </c>
      <c r="F14" s="18">
        <v>20835257.73</v>
      </c>
      <c r="G14" s="18">
        <v>20835257.73</v>
      </c>
      <c r="H14" s="17">
        <f t="shared" si="0"/>
        <v>12185257.74</v>
      </c>
      <c r="I14" s="17">
        <f t="shared" si="1"/>
        <v>240.87003183915613</v>
      </c>
      <c r="J14" s="17">
        <f t="shared" si="2"/>
        <v>-1224312.6400000006</v>
      </c>
      <c r="K14" s="17">
        <f t="shared" si="3"/>
        <v>94.449970604753901</v>
      </c>
    </row>
    <row r="15" spans="1:11" ht="38.25" x14ac:dyDescent="0.25">
      <c r="A15" s="8" t="s">
        <v>26</v>
      </c>
      <c r="B15" s="9" t="s">
        <v>27</v>
      </c>
      <c r="C15" s="17">
        <v>4621578.5599999996</v>
      </c>
      <c r="D15" s="17">
        <v>774354</v>
      </c>
      <c r="E15" s="18">
        <v>92254</v>
      </c>
      <c r="F15" s="18">
        <v>80905</v>
      </c>
      <c r="G15" s="18">
        <v>81853</v>
      </c>
      <c r="H15" s="17">
        <f t="shared" si="0"/>
        <v>-4529324.5599999996</v>
      </c>
      <c r="I15" s="17">
        <f t="shared" si="1"/>
        <v>1.9961577803407502</v>
      </c>
      <c r="J15" s="17">
        <f t="shared" si="2"/>
        <v>-682100</v>
      </c>
      <c r="K15" s="17">
        <f t="shared" si="3"/>
        <v>11.913672558029015</v>
      </c>
    </row>
    <row r="16" spans="1:11" ht="38.25" x14ac:dyDescent="0.25">
      <c r="A16" s="8" t="s">
        <v>28</v>
      </c>
      <c r="B16" s="9" t="s">
        <v>29</v>
      </c>
      <c r="C16" s="17">
        <v>2437776.31</v>
      </c>
      <c r="D16" s="17">
        <v>3398008.84</v>
      </c>
      <c r="E16" s="18">
        <v>3370253</v>
      </c>
      <c r="F16" s="18">
        <v>3369730</v>
      </c>
      <c r="G16" s="18">
        <v>3369774</v>
      </c>
      <c r="H16" s="17">
        <f t="shared" si="0"/>
        <v>932476.69</v>
      </c>
      <c r="I16" s="17">
        <f t="shared" si="1"/>
        <v>138.25111788045885</v>
      </c>
      <c r="J16" s="17">
        <f t="shared" si="2"/>
        <v>-27755.839999999851</v>
      </c>
      <c r="K16" s="17">
        <f t="shared" si="3"/>
        <v>99.183173402221058</v>
      </c>
    </row>
    <row r="17" spans="1:11" ht="25.5" x14ac:dyDescent="0.25">
      <c r="A17" s="8" t="s">
        <v>30</v>
      </c>
      <c r="B17" s="9" t="s">
        <v>31</v>
      </c>
      <c r="C17" s="17">
        <v>10675548.619999999</v>
      </c>
      <c r="D17" s="17">
        <v>13101301.279999999</v>
      </c>
      <c r="E17" s="18">
        <v>9856867.870000001</v>
      </c>
      <c r="F17" s="18">
        <v>8603818</v>
      </c>
      <c r="G17" s="18">
        <v>8681549</v>
      </c>
      <c r="H17" s="17">
        <f t="shared" si="0"/>
        <v>-818680.74999999814</v>
      </c>
      <c r="I17" s="17">
        <f t="shared" si="1"/>
        <v>92.331253604463484</v>
      </c>
      <c r="J17" s="17">
        <f t="shared" si="2"/>
        <v>-3244433.4099999983</v>
      </c>
      <c r="K17" s="17">
        <f t="shared" si="3"/>
        <v>75.235792684556912</v>
      </c>
    </row>
    <row r="18" spans="1:11" ht="25.5" x14ac:dyDescent="0.25">
      <c r="A18" s="8" t="s">
        <v>32</v>
      </c>
      <c r="B18" s="9" t="s">
        <v>33</v>
      </c>
      <c r="C18" s="17">
        <v>20000</v>
      </c>
      <c r="D18" s="17">
        <v>5263</v>
      </c>
      <c r="E18" s="18">
        <v>4246</v>
      </c>
      <c r="F18" s="18">
        <v>3724</v>
      </c>
      <c r="G18" s="18">
        <v>3767</v>
      </c>
      <c r="H18" s="17">
        <f t="shared" si="0"/>
        <v>-15754</v>
      </c>
      <c r="I18" s="17">
        <f t="shared" si="1"/>
        <v>21.23</v>
      </c>
      <c r="J18" s="17">
        <f t="shared" si="2"/>
        <v>-1017</v>
      </c>
      <c r="K18" s="17">
        <f t="shared" si="3"/>
        <v>80.676420292608782</v>
      </c>
    </row>
    <row r="19" spans="1:11" ht="38.25" x14ac:dyDescent="0.25">
      <c r="A19" s="8" t="s">
        <v>34</v>
      </c>
      <c r="B19" s="9" t="s">
        <v>35</v>
      </c>
      <c r="C19" s="17">
        <v>12421076.939999999</v>
      </c>
      <c r="D19" s="17">
        <v>16995640.559999999</v>
      </c>
      <c r="E19" s="18">
        <v>14697246.5</v>
      </c>
      <c r="F19" s="18">
        <v>12648223</v>
      </c>
      <c r="G19" s="18">
        <v>12796374</v>
      </c>
      <c r="H19" s="17">
        <f t="shared" si="0"/>
        <v>2276169.5600000005</v>
      </c>
      <c r="I19" s="17">
        <f t="shared" si="1"/>
        <v>118.32505805249444</v>
      </c>
      <c r="J19" s="17">
        <f t="shared" si="2"/>
        <v>-2298394.0599999987</v>
      </c>
      <c r="K19" s="17">
        <f t="shared" si="3"/>
        <v>86.476567023843913</v>
      </c>
    </row>
    <row r="20" spans="1:11" ht="38.25" x14ac:dyDescent="0.25">
      <c r="A20" s="8" t="s">
        <v>36</v>
      </c>
      <c r="B20" s="9" t="s">
        <v>37</v>
      </c>
      <c r="C20" s="17">
        <v>7789922.8200000003</v>
      </c>
      <c r="D20" s="17">
        <v>4575739.12</v>
      </c>
      <c r="E20" s="18">
        <v>2961907</v>
      </c>
      <c r="F20" s="18">
        <v>2597545</v>
      </c>
      <c r="G20" s="18">
        <v>2627970</v>
      </c>
      <c r="H20" s="17">
        <f t="shared" si="0"/>
        <v>-4828015.82</v>
      </c>
      <c r="I20" s="17">
        <f t="shared" si="1"/>
        <v>38.022289417239691</v>
      </c>
      <c r="J20" s="17">
        <f t="shared" si="2"/>
        <v>-1613832.12</v>
      </c>
      <c r="K20" s="17">
        <f t="shared" si="3"/>
        <v>64.730678964057716</v>
      </c>
    </row>
    <row r="21" spans="1:11" ht="25.5" x14ac:dyDescent="0.25">
      <c r="A21" s="8" t="s">
        <v>38</v>
      </c>
      <c r="B21" s="9" t="s">
        <v>39</v>
      </c>
      <c r="C21" s="17">
        <v>288127441.06</v>
      </c>
      <c r="D21" s="17">
        <v>335367695.14999998</v>
      </c>
      <c r="E21" s="18">
        <v>295900835.03000009</v>
      </c>
      <c r="F21" s="18">
        <v>230424280.08999997</v>
      </c>
      <c r="G21" s="18">
        <v>234416837.06999999</v>
      </c>
      <c r="H21" s="17">
        <f t="shared" si="0"/>
        <v>7773393.9700000882</v>
      </c>
      <c r="I21" s="17">
        <f t="shared" si="1"/>
        <v>102.69790129721845</v>
      </c>
      <c r="J21" s="17">
        <f t="shared" si="2"/>
        <v>-39466860.119999886</v>
      </c>
      <c r="K21" s="17">
        <f t="shared" si="3"/>
        <v>88.231764510786419</v>
      </c>
    </row>
    <row r="22" spans="1:11" ht="25.5" x14ac:dyDescent="0.25">
      <c r="A22" s="8" t="s">
        <v>40</v>
      </c>
      <c r="B22" s="9" t="s">
        <v>41</v>
      </c>
      <c r="C22" s="19">
        <v>79859493.730000004</v>
      </c>
      <c r="D22" s="17">
        <v>128136229.95</v>
      </c>
      <c r="E22" s="20">
        <v>87546300</v>
      </c>
      <c r="F22" s="18">
        <v>75157357</v>
      </c>
      <c r="G22" s="18">
        <v>75601776</v>
      </c>
      <c r="H22" s="17">
        <f t="shared" si="0"/>
        <v>7686806.2699999958</v>
      </c>
      <c r="I22" s="17">
        <f t="shared" si="1"/>
        <v>109.62541322386616</v>
      </c>
      <c r="J22" s="17">
        <f t="shared" si="2"/>
        <v>-40589929.950000003</v>
      </c>
      <c r="K22" s="17">
        <f t="shared" si="3"/>
        <v>68.32283112603001</v>
      </c>
    </row>
    <row r="23" spans="1:11" ht="25.5" x14ac:dyDescent="0.25">
      <c r="A23" s="8" t="s">
        <v>42</v>
      </c>
      <c r="B23" s="9" t="s">
        <v>43</v>
      </c>
      <c r="C23" s="17">
        <v>11457921.76</v>
      </c>
      <c r="D23" s="17">
        <v>8933157.8900000006</v>
      </c>
      <c r="E23" s="18">
        <v>11578100</v>
      </c>
      <c r="F23" s="18">
        <v>12885768.421052631</v>
      </c>
      <c r="G23" s="18">
        <v>12885768.421052631</v>
      </c>
      <c r="H23" s="17">
        <f t="shared" si="0"/>
        <v>120178.24000000022</v>
      </c>
      <c r="I23" s="17">
        <f t="shared" si="1"/>
        <v>101.04886595071321</v>
      </c>
      <c r="J23" s="17">
        <f t="shared" si="2"/>
        <v>2644942.1099999994</v>
      </c>
      <c r="K23" s="17">
        <f t="shared" si="3"/>
        <v>129.60814241244759</v>
      </c>
    </row>
    <row r="24" spans="1:11" ht="25.5" x14ac:dyDescent="0.25">
      <c r="A24" s="10" t="s">
        <v>44</v>
      </c>
      <c r="B24" s="9" t="s">
        <v>45</v>
      </c>
      <c r="C24" s="17">
        <v>199459599.12</v>
      </c>
      <c r="D24" s="17">
        <v>214521489.96000001</v>
      </c>
      <c r="E24" s="21">
        <v>0</v>
      </c>
      <c r="F24" s="17">
        <v>0</v>
      </c>
      <c r="G24" s="21">
        <v>0</v>
      </c>
      <c r="H24" s="17">
        <f t="shared" si="0"/>
        <v>-199459599.12</v>
      </c>
      <c r="I24" s="17">
        <f t="shared" si="1"/>
        <v>0</v>
      </c>
      <c r="J24" s="17">
        <f t="shared" si="2"/>
        <v>-214521489.96000001</v>
      </c>
      <c r="K24" s="17">
        <f t="shared" si="3"/>
        <v>0</v>
      </c>
    </row>
    <row r="25" spans="1:11" ht="25.5" x14ac:dyDescent="0.25">
      <c r="A25" s="8" t="s">
        <v>46</v>
      </c>
      <c r="B25" s="9" t="s">
        <v>47</v>
      </c>
      <c r="C25" s="17">
        <v>100000</v>
      </c>
      <c r="D25" s="17">
        <v>50000</v>
      </c>
      <c r="E25" s="18">
        <v>40337</v>
      </c>
      <c r="F25" s="18">
        <v>35375</v>
      </c>
      <c r="G25" s="18">
        <v>35789</v>
      </c>
      <c r="H25" s="17">
        <f t="shared" si="0"/>
        <v>-59663</v>
      </c>
      <c r="I25" s="17">
        <f t="shared" si="1"/>
        <v>40.337000000000003</v>
      </c>
      <c r="J25" s="17">
        <f t="shared" si="2"/>
        <v>-9663</v>
      </c>
      <c r="K25" s="17">
        <f t="shared" si="3"/>
        <v>80.674000000000007</v>
      </c>
    </row>
    <row r="26" spans="1:11" ht="25.5" x14ac:dyDescent="0.25">
      <c r="A26" s="8" t="s">
        <v>48</v>
      </c>
      <c r="B26" s="9" t="s">
        <v>49</v>
      </c>
      <c r="C26" s="17">
        <v>78558521.859999999</v>
      </c>
      <c r="D26" s="17">
        <v>129306519.25</v>
      </c>
      <c r="E26" s="18">
        <v>170526752.27000004</v>
      </c>
      <c r="F26" s="18">
        <v>154859280.38000003</v>
      </c>
      <c r="G26" s="18">
        <v>152646089.60000002</v>
      </c>
      <c r="H26" s="17">
        <f t="shared" si="0"/>
        <v>91968230.410000041</v>
      </c>
      <c r="I26" s="17">
        <f t="shared" si="1"/>
        <v>217.06970578430389</v>
      </c>
      <c r="J26" s="17">
        <f t="shared" si="2"/>
        <v>41220233.020000041</v>
      </c>
      <c r="K26" s="17">
        <f t="shared" si="3"/>
        <v>131.87792329349244</v>
      </c>
    </row>
    <row r="27" spans="1:11" ht="23.25" customHeight="1" x14ac:dyDescent="0.25">
      <c r="A27" s="8" t="s">
        <v>50</v>
      </c>
      <c r="B27" s="9">
        <v>2100000000</v>
      </c>
      <c r="C27" s="17">
        <v>0</v>
      </c>
      <c r="D27" s="17">
        <v>0</v>
      </c>
      <c r="E27" s="21">
        <v>0</v>
      </c>
      <c r="F27" s="17">
        <v>0</v>
      </c>
      <c r="G27" s="21">
        <v>0</v>
      </c>
      <c r="H27" s="17">
        <f t="shared" si="0"/>
        <v>0</v>
      </c>
      <c r="I27" s="17">
        <v>0</v>
      </c>
      <c r="J27" s="17">
        <f t="shared" si="2"/>
        <v>0</v>
      </c>
      <c r="K27" s="17">
        <v>0</v>
      </c>
    </row>
    <row r="28" spans="1:11" ht="25.5" x14ac:dyDescent="0.25">
      <c r="A28" s="8" t="s">
        <v>51</v>
      </c>
      <c r="B28" s="9" t="s">
        <v>52</v>
      </c>
      <c r="C28" s="17">
        <v>18417372.109999999</v>
      </c>
      <c r="D28" s="17">
        <v>18314819.219999999</v>
      </c>
      <c r="E28" s="18">
        <v>16074374.450000001</v>
      </c>
      <c r="F28" s="18">
        <v>12986167</v>
      </c>
      <c r="G28" s="18">
        <v>13137149.999999998</v>
      </c>
      <c r="H28" s="17">
        <f t="shared" si="0"/>
        <v>-2342997.6599999983</v>
      </c>
      <c r="I28" s="17">
        <f t="shared" si="1"/>
        <v>87.278328058931749</v>
      </c>
      <c r="J28" s="17">
        <f t="shared" si="2"/>
        <v>-2240444.7699999977</v>
      </c>
      <c r="K28" s="17">
        <f t="shared" si="3"/>
        <v>87.767038576316352</v>
      </c>
    </row>
    <row r="29" spans="1:11" ht="25.5" x14ac:dyDescent="0.25">
      <c r="A29" s="8" t="s">
        <v>53</v>
      </c>
      <c r="B29" s="9" t="s">
        <v>54</v>
      </c>
      <c r="C29" s="17">
        <v>100000</v>
      </c>
      <c r="D29" s="17">
        <v>100000</v>
      </c>
      <c r="E29" s="18">
        <v>0</v>
      </c>
      <c r="F29" s="18">
        <v>0</v>
      </c>
      <c r="G29" s="18">
        <v>0</v>
      </c>
      <c r="H29" s="17">
        <f t="shared" si="0"/>
        <v>-100000</v>
      </c>
      <c r="I29" s="17">
        <v>0</v>
      </c>
      <c r="J29" s="17">
        <f t="shared" si="2"/>
        <v>-100000</v>
      </c>
      <c r="K29" s="17">
        <v>0</v>
      </c>
    </row>
    <row r="30" spans="1:11" ht="25.5" x14ac:dyDescent="0.25">
      <c r="A30" s="8" t="s">
        <v>55</v>
      </c>
      <c r="B30" s="9" t="s">
        <v>56</v>
      </c>
      <c r="C30" s="17">
        <v>3759107.9</v>
      </c>
      <c r="D30" s="17">
        <v>4114332.29</v>
      </c>
      <c r="E30" s="18">
        <v>3423714</v>
      </c>
      <c r="F30" s="18">
        <v>3071351.0000000005</v>
      </c>
      <c r="G30" s="18">
        <v>3101000</v>
      </c>
      <c r="H30" s="17">
        <f t="shared" si="0"/>
        <v>-335393.89999999991</v>
      </c>
      <c r="I30" s="17">
        <f t="shared" si="1"/>
        <v>91.077832588950159</v>
      </c>
      <c r="J30" s="17">
        <f t="shared" si="2"/>
        <v>-690618.29</v>
      </c>
      <c r="K30" s="17">
        <f t="shared" si="3"/>
        <v>83.214328806679831</v>
      </c>
    </row>
    <row r="31" spans="1:11" ht="25.5" x14ac:dyDescent="0.25">
      <c r="A31" s="8" t="s">
        <v>57</v>
      </c>
      <c r="B31" s="9">
        <v>2500000000</v>
      </c>
      <c r="C31" s="17">
        <v>0</v>
      </c>
      <c r="D31" s="17">
        <v>0</v>
      </c>
      <c r="E31" s="18">
        <v>0</v>
      </c>
      <c r="F31" s="18">
        <v>0</v>
      </c>
      <c r="G31" s="18">
        <v>0</v>
      </c>
      <c r="H31" s="17">
        <f t="shared" si="0"/>
        <v>0</v>
      </c>
      <c r="I31" s="17">
        <v>0</v>
      </c>
      <c r="J31" s="17">
        <f t="shared" si="2"/>
        <v>0</v>
      </c>
      <c r="K31" s="17">
        <v>0</v>
      </c>
    </row>
    <row r="32" spans="1:11" x14ac:dyDescent="0.25">
      <c r="A32" s="8" t="s">
        <v>58</v>
      </c>
      <c r="B32" s="12">
        <v>2700000000</v>
      </c>
      <c r="C32" s="17">
        <v>12290901.199999999</v>
      </c>
      <c r="D32" s="17">
        <v>3621898</v>
      </c>
      <c r="E32" s="18">
        <v>3081945</v>
      </c>
      <c r="F32" s="18">
        <v>2722499</v>
      </c>
      <c r="G32" s="18">
        <v>2752514</v>
      </c>
      <c r="H32" s="17">
        <f t="shared" si="0"/>
        <v>-9208956.1999999993</v>
      </c>
      <c r="I32" s="17">
        <f t="shared" si="1"/>
        <v>25.075012400229856</v>
      </c>
      <c r="J32" s="17">
        <f t="shared" si="2"/>
        <v>-539953</v>
      </c>
      <c r="K32" s="17">
        <f t="shared" si="3"/>
        <v>85.091987681596777</v>
      </c>
    </row>
    <row r="33" spans="1:11" x14ac:dyDescent="0.25">
      <c r="A33" s="8" t="s">
        <v>59</v>
      </c>
      <c r="B33" s="9">
        <v>2800000000</v>
      </c>
      <c r="C33" s="17">
        <v>881759766.29999995</v>
      </c>
      <c r="D33" s="17">
        <v>1116432529.3699999</v>
      </c>
      <c r="E33" s="18">
        <v>1319710527.98</v>
      </c>
      <c r="F33" s="18">
        <v>961072915.24000013</v>
      </c>
      <c r="G33" s="18">
        <v>962616951.23999977</v>
      </c>
      <c r="H33" s="17">
        <f t="shared" si="0"/>
        <v>437950761.68000007</v>
      </c>
      <c r="I33" s="17">
        <f t="shared" si="1"/>
        <v>149.66780958012055</v>
      </c>
      <c r="J33" s="17">
        <f t="shared" si="2"/>
        <v>203277998.61000013</v>
      </c>
      <c r="K33" s="17">
        <f t="shared" si="3"/>
        <v>118.20781760315685</v>
      </c>
    </row>
    <row r="34" spans="1:11" ht="25.5" x14ac:dyDescent="0.25">
      <c r="A34" s="13" t="s">
        <v>60</v>
      </c>
      <c r="B34" s="9">
        <v>2900000000</v>
      </c>
      <c r="C34" s="17">
        <v>13942246.470000001</v>
      </c>
      <c r="D34" s="17">
        <v>19769547.77</v>
      </c>
      <c r="E34" s="18">
        <v>4655756</v>
      </c>
      <c r="F34" s="18">
        <v>0</v>
      </c>
      <c r="G34" s="18">
        <v>0</v>
      </c>
      <c r="H34" s="17">
        <f t="shared" si="0"/>
        <v>-9286490.4700000007</v>
      </c>
      <c r="I34" s="17">
        <f t="shared" si="1"/>
        <v>33.393155184983613</v>
      </c>
      <c r="J34" s="17">
        <f t="shared" si="2"/>
        <v>-15113791.77</v>
      </c>
      <c r="K34" s="17">
        <f t="shared" si="3"/>
        <v>23.550139103662463</v>
      </c>
    </row>
    <row r="35" spans="1:11" ht="38.25" x14ac:dyDescent="0.25">
      <c r="A35" s="13" t="s">
        <v>61</v>
      </c>
      <c r="B35" s="9">
        <v>3300000000</v>
      </c>
      <c r="C35" s="17">
        <v>1558886.52</v>
      </c>
      <c r="D35" s="17">
        <v>159194</v>
      </c>
      <c r="E35" s="18">
        <v>128429</v>
      </c>
      <c r="F35" s="18">
        <v>112630</v>
      </c>
      <c r="G35" s="18">
        <v>113949</v>
      </c>
      <c r="H35" s="17">
        <f t="shared" si="0"/>
        <v>-1430457.52</v>
      </c>
      <c r="I35" s="17">
        <f t="shared" si="1"/>
        <v>8.2385085990736524</v>
      </c>
      <c r="J35" s="17">
        <f t="shared" si="2"/>
        <v>-30765</v>
      </c>
      <c r="K35" s="17">
        <f t="shared" si="3"/>
        <v>80.674522909154859</v>
      </c>
    </row>
    <row r="36" spans="1:11" x14ac:dyDescent="0.25">
      <c r="A36" s="13" t="s">
        <v>62</v>
      </c>
      <c r="B36" s="9">
        <v>4000000000</v>
      </c>
      <c r="C36" s="17">
        <v>3391528.46</v>
      </c>
      <c r="D36" s="17">
        <v>11596625.109999999</v>
      </c>
      <c r="E36" s="18">
        <v>12575438</v>
      </c>
      <c r="F36" s="18">
        <v>25701138</v>
      </c>
      <c r="G36" s="18">
        <v>48739431</v>
      </c>
      <c r="H36" s="17">
        <f t="shared" si="0"/>
        <v>9183909.5399999991</v>
      </c>
      <c r="I36" s="17">
        <f t="shared" si="1"/>
        <v>370.78969403665269</v>
      </c>
      <c r="J36" s="17">
        <f t="shared" si="2"/>
        <v>978812.8900000006</v>
      </c>
      <c r="K36" s="17">
        <f t="shared" si="3"/>
        <v>108.44049782342236</v>
      </c>
    </row>
    <row r="37" spans="1:11" ht="15.75" customHeight="1" x14ac:dyDescent="0.25">
      <c r="A37" s="14" t="s">
        <v>63</v>
      </c>
      <c r="B37" s="14"/>
      <c r="C37" s="17">
        <f>SUM(C7:C36)</f>
        <v>1918787540.6400001</v>
      </c>
      <c r="D37" s="17">
        <f>SUM(D7:D36)</f>
        <v>2392348422.79</v>
      </c>
      <c r="E37" s="17">
        <f>SUM(E7:E36)</f>
        <v>2453039593.2600002</v>
      </c>
      <c r="F37" s="17">
        <f>SUM(F7:F36)</f>
        <v>1920576963.8610525</v>
      </c>
      <c r="G37" s="17">
        <f>SUM(G7:G36)</f>
        <v>1952189003.0610523</v>
      </c>
      <c r="H37" s="17">
        <f t="shared" si="0"/>
        <v>534252052.62000012</v>
      </c>
      <c r="I37" s="17">
        <f t="shared" si="1"/>
        <v>127.84321042869622</v>
      </c>
      <c r="J37" s="17">
        <f t="shared" si="2"/>
        <v>60691170.470000267</v>
      </c>
      <c r="K37" s="17">
        <f t="shared" si="3"/>
        <v>102.53688676330938</v>
      </c>
    </row>
    <row r="39" spans="1:11" x14ac:dyDescent="0.25">
      <c r="C39" s="15"/>
      <c r="D39" s="16"/>
      <c r="E39" s="11"/>
      <c r="F39" s="11"/>
      <c r="G39" s="11"/>
    </row>
  </sheetData>
  <mergeCells count="10">
    <mergeCell ref="A2:K2"/>
    <mergeCell ref="A5:A6"/>
    <mergeCell ref="B5:B6"/>
    <mergeCell ref="C5:C6"/>
    <mergeCell ref="D5:D6"/>
    <mergeCell ref="E5:E6"/>
    <mergeCell ref="F5:F6"/>
    <mergeCell ref="G5:G6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59" fitToHeight="3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сайт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Бирюкова Юлия Владимировна</cp:lastModifiedBy>
  <cp:revision>2</cp:revision>
  <dcterms:created xsi:type="dcterms:W3CDTF">2006-09-16T00:00:00Z</dcterms:created>
  <dcterms:modified xsi:type="dcterms:W3CDTF">2024-10-30T08:36:41Z</dcterms:modified>
</cp:coreProperties>
</file>